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" yWindow="132" windowWidth="10848" windowHeight="8256" tabRatio="624" activeTab="2"/>
  </bookViews>
  <sheets>
    <sheet name="1" sheetId="3" r:id="rId1"/>
    <sheet name="رسم" sheetId="20" r:id="rId2"/>
    <sheet name="2" sheetId="4" r:id="rId3"/>
    <sheet name="رسم1" sheetId="21" r:id="rId4"/>
    <sheet name="خارطة1" sheetId="23" r:id="rId5"/>
    <sheet name="3" sheetId="5" r:id="rId6"/>
    <sheet name="رسم22" sheetId="24" r:id="rId7"/>
    <sheet name="4" sheetId="6" r:id="rId8"/>
    <sheet name="5" sheetId="7" r:id="rId9"/>
    <sheet name="خارطة" sheetId="22" r:id="rId10"/>
    <sheet name="6" sheetId="8" r:id="rId11"/>
    <sheet name="Sheet3" sheetId="27" r:id="rId12"/>
    <sheet name="6-1" sheetId="10" r:id="rId13"/>
    <sheet name="6-2" sheetId="11" r:id="rId14"/>
    <sheet name="6-3" sheetId="12" r:id="rId15"/>
    <sheet name="6-4" sheetId="13" r:id="rId16"/>
    <sheet name="Sheet4" sheetId="28" r:id="rId17"/>
    <sheet name="6-5" sheetId="14" r:id="rId18"/>
    <sheet name="6-6" sheetId="15" r:id="rId19"/>
    <sheet name="6-7" sheetId="16" r:id="rId20"/>
    <sheet name="6-8" sheetId="17" r:id="rId21"/>
    <sheet name="6-9" sheetId="18" r:id="rId22"/>
    <sheet name="6-9 (2)" sheetId="19" r:id="rId23"/>
    <sheet name="Sheet1" sheetId="25" r:id="rId24"/>
    <sheet name="Sheet2" sheetId="26" r:id="rId25"/>
  </sheets>
  <definedNames>
    <definedName name="_xlnm.Print_Area" localSheetId="0">'1'!$A$1:$F$22</definedName>
    <definedName name="_xlnm.Print_Area" localSheetId="2">'2'!$A$2:$L$27</definedName>
    <definedName name="_xlnm.Print_Area" localSheetId="5">'3'!$A$1:$L$21</definedName>
    <definedName name="_xlnm.Print_Area" localSheetId="7">'4'!$A$1:$J$23</definedName>
    <definedName name="_xlnm.Print_Area" localSheetId="8">'5'!$A$1:$J$22</definedName>
    <definedName name="_xlnm.Print_Area" localSheetId="10">'6'!$A$1:$K$21</definedName>
    <definedName name="_xlnm.Print_Area" localSheetId="12">'6-1'!$A$3:$K$20</definedName>
    <definedName name="_xlnm.Print_Area" localSheetId="13">'6-2'!$A$3:$K$20</definedName>
    <definedName name="_xlnm.Print_Area" localSheetId="14">'6-3'!$A$2:$K$21</definedName>
    <definedName name="_xlnm.Print_Area" localSheetId="15">'6-4'!$A$4:$K$21</definedName>
    <definedName name="_xlnm.Print_Area" localSheetId="17">'6-5'!$A$2:$K$20</definedName>
    <definedName name="_xlnm.Print_Area" localSheetId="18">'6-6'!$A$3:$K$20</definedName>
    <definedName name="_xlnm.Print_Area" localSheetId="19">'6-7'!$A$3:$L$21</definedName>
    <definedName name="_xlnm.Print_Area" localSheetId="20">'6-8'!$A$3:$L$22</definedName>
    <definedName name="_xlnm.Print_Area" localSheetId="21">'6-9'!$A$3:$K$21</definedName>
    <definedName name="_xlnm.Print_Area" localSheetId="22">'6-9 (2)'!$A$1:$K$21</definedName>
    <definedName name="_xlnm.Print_Area" localSheetId="11">Sheet3!$A$1:$K$15</definedName>
    <definedName name="_xlnm.Print_Area" localSheetId="16">Sheet4!$A$1:$K$18</definedName>
    <definedName name="_xlnm.Print_Area" localSheetId="9">خارطة!$A$1:$R$37</definedName>
    <definedName name="_xlnm.Print_Area" localSheetId="4">خارطة1!$A$1:$P$36</definedName>
    <definedName name="_xlnm.Print_Area" localSheetId="1">رسم!$A$1:$H$45</definedName>
    <definedName name="_xlnm.Print_Area" localSheetId="3">رسم1!$A$1:$I$44</definedName>
    <definedName name="_xlnm.Print_Area" localSheetId="6">رسم22!$A$1:$K$43</definedName>
  </definedNames>
  <calcPr calcId="162913"/>
</workbook>
</file>

<file path=xl/calcChain.xml><?xml version="1.0" encoding="utf-8"?>
<calcChain xmlns="http://schemas.openxmlformats.org/spreadsheetml/2006/main">
  <c r="F25" i="4" l="1"/>
  <c r="G14" i="27"/>
  <c r="F14" i="27"/>
  <c r="C16" i="5" l="1"/>
  <c r="C18" i="5" s="1"/>
  <c r="D16" i="5"/>
  <c r="D18" i="5" s="1"/>
  <c r="B11" i="8" l="1"/>
  <c r="B12" i="8"/>
  <c r="B13" i="8"/>
  <c r="B14" i="8"/>
  <c r="B15" i="8"/>
  <c r="B16" i="8"/>
  <c r="B17" i="8"/>
  <c r="B18" i="8"/>
  <c r="B19" i="8"/>
  <c r="B10" i="8"/>
  <c r="B16" i="5" l="1"/>
  <c r="B23" i="4"/>
  <c r="B18" i="5" l="1"/>
  <c r="B16" i="16"/>
  <c r="I18" i="5" l="1"/>
  <c r="H18" i="5"/>
  <c r="D17" i="16"/>
  <c r="C17" i="16"/>
  <c r="B17" i="16"/>
  <c r="B19" i="16" s="1"/>
  <c r="P24" i="5"/>
  <c r="C14" i="27" l="1"/>
  <c r="K16" i="5" l="1"/>
  <c r="Q12" i="5"/>
  <c r="P17" i="20" l="1"/>
  <c r="P12" i="20"/>
  <c r="J23" i="4"/>
  <c r="D20" i="3"/>
  <c r="D15" i="3" l="1"/>
  <c r="D23" i="4" l="1"/>
  <c r="D25" i="4" s="1"/>
  <c r="C23" i="4"/>
  <c r="C25" i="4" s="1"/>
  <c r="B25" i="4"/>
  <c r="F23" i="4" l="1"/>
  <c r="G23" i="4"/>
  <c r="G25" i="4" s="1"/>
  <c r="E23" i="4"/>
  <c r="E25" i="4" s="1"/>
  <c r="K14" i="4" l="1"/>
  <c r="J25" i="4"/>
  <c r="K15" i="4"/>
  <c r="K11" i="4"/>
  <c r="K16" i="4"/>
  <c r="K22" i="4"/>
  <c r="K21" i="4"/>
  <c r="K13" i="4"/>
  <c r="I23" i="4"/>
  <c r="I25" i="4" s="1"/>
  <c r="K18" i="4"/>
  <c r="H23" i="4"/>
  <c r="H25" i="4" s="1"/>
  <c r="K17" i="4"/>
  <c r="K10" i="4"/>
  <c r="K20" i="4"/>
  <c r="K12" i="4"/>
  <c r="K23" i="4"/>
  <c r="K19" i="4"/>
  <c r="N11" i="4" l="1"/>
  <c r="N12" i="4"/>
  <c r="N13" i="4"/>
  <c r="N14" i="4"/>
  <c r="N15" i="4"/>
  <c r="N16" i="4"/>
  <c r="N17" i="4"/>
  <c r="N18" i="4"/>
  <c r="N19" i="4"/>
  <c r="N20" i="4"/>
  <c r="N21" i="4"/>
  <c r="N22" i="4"/>
  <c r="N10" i="4"/>
  <c r="O9" i="5"/>
  <c r="O10" i="5" l="1"/>
  <c r="O11" i="5"/>
  <c r="O12" i="5"/>
  <c r="O13" i="5"/>
  <c r="O14" i="5"/>
  <c r="O15" i="5"/>
</calcChain>
</file>

<file path=xl/sharedStrings.xml><?xml version="1.0" encoding="utf-8"?>
<sst xmlns="http://schemas.openxmlformats.org/spreadsheetml/2006/main" count="925" uniqueCount="210">
  <si>
    <t>مقارنة كمية إنتاج التمور ومتوسط الإنتاجية للنخلة المنتجة والتي في مرحلة الإنتاج في العراق</t>
  </si>
  <si>
    <t>الصنف</t>
  </si>
  <si>
    <t>زهدي</t>
  </si>
  <si>
    <t>Average yield per productive palm (kg/palm)</t>
  </si>
  <si>
    <t>متوسط إنتاجية النخلة          المنتجة فعلاً           (كغم / نخلة )</t>
  </si>
  <si>
    <t>Production (Ton)</t>
  </si>
  <si>
    <t>الإنتاج (طن)</t>
  </si>
  <si>
    <t>التفاصيل Details</t>
  </si>
  <si>
    <t>معدل التغير السنوي %</t>
  </si>
  <si>
    <t>Annual      change rate%</t>
  </si>
  <si>
    <t>الصنف Kind</t>
  </si>
  <si>
    <t>السنة   Year</t>
  </si>
  <si>
    <t>متوسط إنتاجية النخلة في مرحلة الإنتاج ( كغم /نخلة)</t>
  </si>
  <si>
    <t xml:space="preserve"> Average yield per palm in production stage  (kg/palm)</t>
  </si>
  <si>
    <t>Comparison between dates production and average yield per productive palm in</t>
  </si>
  <si>
    <t>جدول (1)</t>
  </si>
  <si>
    <t>Table (1)</t>
  </si>
  <si>
    <t>المحافظة</t>
  </si>
  <si>
    <t>مجموع عدد النخيل</t>
  </si>
  <si>
    <t>Total</t>
  </si>
  <si>
    <t xml:space="preserve"> palms</t>
  </si>
  <si>
    <t>النخيل التي لم تبلغ مرحلة الإنتاج Young palms</t>
  </si>
  <si>
    <t>النخيل في مرحلة الإنتاج</t>
  </si>
  <si>
    <t xml:space="preserve">Palms in production stage </t>
  </si>
  <si>
    <t>٪</t>
  </si>
  <si>
    <t>Governorate</t>
  </si>
  <si>
    <t>غير منتج</t>
  </si>
  <si>
    <t>Not productive</t>
  </si>
  <si>
    <t>منتج فعلا</t>
  </si>
  <si>
    <t>productive</t>
  </si>
  <si>
    <t>المجموع</t>
  </si>
  <si>
    <t>المنتجة فعلا</t>
  </si>
  <si>
    <t xml:space="preserve">productive </t>
  </si>
  <si>
    <t>في مرحلة الإنتاج</t>
  </si>
  <si>
    <t>in production Stage</t>
  </si>
  <si>
    <t>ديالى</t>
  </si>
  <si>
    <t>Diala</t>
  </si>
  <si>
    <t>بغــداد</t>
  </si>
  <si>
    <t>Baghdad</t>
  </si>
  <si>
    <t>بابل</t>
  </si>
  <si>
    <t>Babylon</t>
  </si>
  <si>
    <t>كربلاء</t>
  </si>
  <si>
    <t>Kerbala</t>
  </si>
  <si>
    <t>واسط</t>
  </si>
  <si>
    <t>Wasit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</si>
  <si>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</si>
  <si>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</si>
  <si>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</si>
  <si>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</si>
  <si>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</si>
  <si>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</si>
  <si>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</si>
  <si>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  Qar</t>
  </si>
  <si>
    <t>ميسان</t>
  </si>
  <si>
    <t>Mysan</t>
  </si>
  <si>
    <t>البصرة</t>
  </si>
  <si>
    <t>Basrah</t>
  </si>
  <si>
    <t>المجموع (الاناث)</t>
  </si>
  <si>
    <t>Female</t>
  </si>
  <si>
    <t>الذكور</t>
  </si>
  <si>
    <t>Males</t>
  </si>
  <si>
    <t>المجموع الكلي</t>
  </si>
  <si>
    <t>متوسط إنتاجية النخلة ( كغم / نخلة)</t>
  </si>
  <si>
    <t>Production (ton)</t>
  </si>
  <si>
    <t>الاهمية  النسبية</t>
  </si>
  <si>
    <t>Table (2)</t>
  </si>
  <si>
    <t>جدول (2)</t>
  </si>
  <si>
    <t>Total palms</t>
  </si>
  <si>
    <t>Palms in production stage</t>
  </si>
  <si>
    <t>Kinds</t>
  </si>
  <si>
    <t>Zahdi</t>
  </si>
  <si>
    <t>خستاوي</t>
  </si>
  <si>
    <t>Khistawi</t>
  </si>
  <si>
    <t>ساير</t>
  </si>
  <si>
    <t>Sayer</t>
  </si>
  <si>
    <t>خضراوي</t>
  </si>
  <si>
    <t>Khadrawi</t>
  </si>
  <si>
    <t>حلاوي</t>
  </si>
  <si>
    <t>Hillawi</t>
  </si>
  <si>
    <t>ديري</t>
  </si>
  <si>
    <t>Deary</t>
  </si>
  <si>
    <t>أنواع خرى</t>
  </si>
  <si>
    <t>Others</t>
  </si>
  <si>
    <t xml:space="preserve">       متوسط إنتاجية النخلة                ( كغم /نخلة)</t>
  </si>
  <si>
    <t>الإنتاج  (طن)</t>
  </si>
  <si>
    <t>%</t>
  </si>
  <si>
    <t>جدول (3)</t>
  </si>
  <si>
    <t>Table (3)</t>
  </si>
  <si>
    <t>المحافظات</t>
  </si>
  <si>
    <t>الإنتاج  ( طن )</t>
  </si>
  <si>
    <t xml:space="preserve">المجموع </t>
  </si>
  <si>
    <t>الكلي</t>
  </si>
  <si>
    <t>بغداد</t>
  </si>
  <si>
    <t>Kerbela</t>
  </si>
  <si>
    <t>AL-Muthanna</t>
  </si>
  <si>
    <t xml:space="preserve">زهدي </t>
  </si>
  <si>
    <t xml:space="preserve">خستاوي </t>
  </si>
  <si>
    <t xml:space="preserve">خضراوي  </t>
  </si>
  <si>
    <t xml:space="preserve">حلاوي </t>
  </si>
  <si>
    <t xml:space="preserve">ديري </t>
  </si>
  <si>
    <t xml:space="preserve">أنواع أخرى </t>
  </si>
  <si>
    <t xml:space="preserve"> Total</t>
  </si>
  <si>
    <t>جدول (4)</t>
  </si>
  <si>
    <t>Table(4)</t>
  </si>
  <si>
    <t xml:space="preserve"> المحافظات</t>
  </si>
  <si>
    <t xml:space="preserve">Khadrawi </t>
  </si>
  <si>
    <t>جدول (5)</t>
  </si>
  <si>
    <t>Table(5)</t>
  </si>
  <si>
    <t xml:space="preserve">                                                     جدول (6)          Table (6)                                                                                                                                          </t>
  </si>
  <si>
    <r>
      <t xml:space="preserve">                                                   محافظة : ديالى                                                                                                                    D</t>
    </r>
    <r>
      <rPr>
        <b/>
        <sz val="11"/>
        <color theme="1"/>
        <rFont val="Arial"/>
        <family val="2"/>
      </rPr>
      <t>iala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"/>
        <family val="2"/>
      </rPr>
      <t>Governorate</t>
    </r>
    <r>
      <rPr>
        <b/>
        <sz val="10"/>
        <color theme="1"/>
        <rFont val="Arial"/>
        <family val="2"/>
      </rPr>
      <t>:</t>
    </r>
  </si>
  <si>
    <t xml:space="preserve">  أنواع أخرى</t>
  </si>
  <si>
    <t xml:space="preserve">  مجموع الاناث</t>
  </si>
  <si>
    <t xml:space="preserve">مجموع عدد النخيل </t>
  </si>
  <si>
    <t xml:space="preserve">النخيل التي لم تبلغ مرحلة الإنتاج </t>
  </si>
  <si>
    <t>Young palms</t>
  </si>
  <si>
    <t>Not  productive</t>
  </si>
  <si>
    <t xml:space="preserve">منتج فعلا      </t>
  </si>
  <si>
    <t xml:space="preserve">المنتجة فعلا  </t>
  </si>
  <si>
    <t xml:space="preserve">             متوسط إنتاجية النخلة                                    (كغم /نخلة )</t>
  </si>
  <si>
    <t>محافظة :بغداد</t>
  </si>
  <si>
    <t>Governorate:Baghdad</t>
  </si>
  <si>
    <t xml:space="preserve"> تابع جدول (6)</t>
  </si>
  <si>
    <t>Governorate:Babylon</t>
  </si>
  <si>
    <t>Governorate:Kerbela</t>
  </si>
  <si>
    <t>Governorate:Wasit</t>
  </si>
  <si>
    <t>Governorate:AL-Najaf</t>
  </si>
  <si>
    <t>محافظة : القادسية</t>
  </si>
  <si>
    <t>Governorate:AL-Qadisiya</t>
  </si>
  <si>
    <t>Governorate:AL-Muthana</t>
  </si>
  <si>
    <t>Governorate:Thi Qar</t>
  </si>
  <si>
    <t>Governorate:Mysan</t>
  </si>
  <si>
    <t>Governorate:Basrah</t>
  </si>
  <si>
    <t>شكل (1)  Figure</t>
  </si>
  <si>
    <t xml:space="preserve">             متوسط إنتاجية النخلة                        (كغم /نخلة )</t>
  </si>
  <si>
    <t xml:space="preserve">       متوسط إنتاجية النخلة                        (كغم /نخلة )</t>
  </si>
  <si>
    <t xml:space="preserve">       متوسط إنتاجية النخلة                      (كغم /نخلة )</t>
  </si>
  <si>
    <t xml:space="preserve">           متوسط إنتاجية النخلة                         (كغم /نخلة )</t>
  </si>
  <si>
    <t xml:space="preserve">      متوسط إنتاجية النخلة                        (كغم /نخلة )</t>
  </si>
  <si>
    <t xml:space="preserve">      متوسط إنتاجية النخلة                         (كغم /نخلة )</t>
  </si>
  <si>
    <t xml:space="preserve"> محافظة : ذي قار</t>
  </si>
  <si>
    <t>شكل (3)  Figure</t>
  </si>
  <si>
    <t>شكل (4)  Figure</t>
  </si>
  <si>
    <t>شكل (5) Figure</t>
  </si>
  <si>
    <t>شكل (6)  Figure</t>
  </si>
  <si>
    <t xml:space="preserve">  محافظة : النجف</t>
  </si>
  <si>
    <t xml:space="preserve">  تابع جدول (6)</t>
  </si>
  <si>
    <t xml:space="preserve">  محافظة : المثنى</t>
  </si>
  <si>
    <t xml:space="preserve">  محافظة : ميسان</t>
  </si>
  <si>
    <t xml:space="preserve">  جدول (6)</t>
  </si>
  <si>
    <t xml:space="preserve">  محافظة :ديالى</t>
  </si>
  <si>
    <t xml:space="preserve">     تابع جدول (6)</t>
  </si>
  <si>
    <t xml:space="preserve"> محافظة : بابل</t>
  </si>
  <si>
    <t xml:space="preserve">  محافظة : كربلاء</t>
  </si>
  <si>
    <t xml:space="preserve">  محافظة : واسط</t>
  </si>
  <si>
    <t xml:space="preserve">  محافظة : البصرة</t>
  </si>
  <si>
    <t>المجموع اناث</t>
  </si>
  <si>
    <t xml:space="preserve">     Governorate:Diala  </t>
  </si>
  <si>
    <t xml:space="preserve">       Table(6)</t>
  </si>
  <si>
    <r>
      <t xml:space="preserve">Average yield per productive palm of all kinds comparing </t>
    </r>
    <r>
      <rPr>
        <b/>
        <sz val="10"/>
        <color theme="1"/>
        <rFont val="Times New Roman"/>
        <family val="1"/>
      </rPr>
      <t xml:space="preserve">with Zahdi production </t>
    </r>
  </si>
  <si>
    <t xml:space="preserve">        متوسط إنتاجية النخلة        (كغم/نخلة)</t>
  </si>
  <si>
    <t>Diyala</t>
  </si>
  <si>
    <t>Average productivity</t>
  </si>
  <si>
    <t>Average Productivity</t>
  </si>
  <si>
    <t xml:space="preserve"> Average productivity per palm</t>
  </si>
  <si>
    <t xml:space="preserve"> Productivity per palmAverage</t>
  </si>
  <si>
    <t xml:space="preserve">متوسط الإنتاجية ( كغم )                                                       Average productivity KG </t>
  </si>
  <si>
    <t xml:space="preserve"> </t>
  </si>
  <si>
    <t xml:space="preserve">  محافظة الانبار</t>
  </si>
  <si>
    <t>الانبار</t>
  </si>
  <si>
    <t>صلاح الدين</t>
  </si>
  <si>
    <t>Slah aldeen</t>
  </si>
  <si>
    <t>Anbar</t>
  </si>
  <si>
    <t>كمية إنتاج التمور حسب الأصناف والمحافظات لسنة 2020</t>
  </si>
  <si>
    <t>متوسط إنتاجية النخلة في مرحلة الإنتاج حسب الأصناف والمحافظات لسنة 2020</t>
  </si>
  <si>
    <t>Average productivity per palm in production stage by kinds and governorates for2020</t>
  </si>
  <si>
    <r>
      <t xml:space="preserve">Dates production by kind and governorates for </t>
    </r>
    <r>
      <rPr>
        <b/>
        <sz val="10"/>
        <color theme="1"/>
        <rFont val="Times New Roman"/>
        <family val="1"/>
      </rPr>
      <t>2020</t>
    </r>
  </si>
  <si>
    <t>عدد اشجار النخيل ومتوسط الانتاجية والانتاج حسب الاصناف والمحافظات لسنة 2020</t>
  </si>
  <si>
    <t>Palms, average yield and production by kind and governorates for 2020</t>
  </si>
  <si>
    <t>عدد اشجار النخيل ومتوسط الإنتاجية والإنتاج حسب المحافظة لسنة 2020</t>
  </si>
  <si>
    <t>Counts of Palms, average yield and production at governorates  for2020</t>
  </si>
  <si>
    <t>عدد أشجار النخيل ومتوسط الإنتاجية والإنتاج حسب الأصناف في العراق لسنة 2020</t>
  </si>
  <si>
    <t>count of Palms, average yield and production by kinds in Iraq for 2020</t>
  </si>
  <si>
    <t>المغروسة خلال عام 2019</t>
  </si>
  <si>
    <t xml:space="preserve">كمية إنتاج التمور لجميع الأصناف مقارنة بإنتاج صنف الزهدي في العراق للسنوات( 2016 – 2020 ) </t>
  </si>
  <si>
    <t>Dates production of all kinds comparing with Zahdi production in Iraq 2016-2020</t>
  </si>
  <si>
    <t xml:space="preserve">متوسط إنتاجية النخلة المنتجة لجميع الأصناف مقارنة بإنتاجية صنف الزهدي في العراق للسنوات (2016 –2020) </t>
  </si>
  <si>
    <t>in  Iraq (2016-2020)</t>
  </si>
  <si>
    <t>Planted in 2019</t>
  </si>
  <si>
    <r>
      <t xml:space="preserve">متوسط إنتاجية النخلة في مرحلة الإنتاج حسب الأصناف في العراق لسنة </t>
    </r>
    <r>
      <rPr>
        <b/>
        <sz val="12"/>
        <color theme="1"/>
        <rFont val="Times New Roman"/>
        <family val="1"/>
      </rPr>
      <t>2020</t>
    </r>
  </si>
  <si>
    <t>Average yield per palm in production stage by kinds in Iraq 2020</t>
  </si>
  <si>
    <r>
      <t xml:space="preserve">نسبة كمية إنتاج التمور حسب الأصناف في العراق لسنة </t>
    </r>
    <r>
      <rPr>
        <b/>
        <sz val="12"/>
        <color theme="1"/>
        <rFont val="Times New Roman"/>
        <family val="1"/>
      </rPr>
      <t>2020</t>
    </r>
  </si>
  <si>
    <t>Dates production Ratio by kind in Iraq for 2020</t>
  </si>
  <si>
    <r>
      <t xml:space="preserve">كمية إنتاج التمور على مستوى المحافظات لسنة  </t>
    </r>
    <r>
      <rPr>
        <b/>
        <sz val="12"/>
        <color theme="1"/>
        <rFont val="Times New Roman"/>
        <family val="1"/>
      </rPr>
      <t>2020</t>
    </r>
  </si>
  <si>
    <t>Dates production at governorates level for2020</t>
  </si>
  <si>
    <r>
      <t xml:space="preserve">متوسط إنتاجية النخلة المنتجة فعلاً  على مستوى المحافظات لسنة </t>
    </r>
    <r>
      <rPr>
        <b/>
        <sz val="12"/>
        <color theme="1"/>
        <rFont val="Times New Roman"/>
        <family val="1"/>
      </rPr>
      <t>2020</t>
    </r>
  </si>
  <si>
    <t xml:space="preserve">  محافظة : صلاح الدين</t>
  </si>
  <si>
    <t>Planted in2019</t>
  </si>
  <si>
    <t>للسنوات (2016  -2020)</t>
  </si>
  <si>
    <t>جميع الاصنافAll Kinds</t>
  </si>
  <si>
    <t>زهدي Zahdi</t>
  </si>
  <si>
    <t xml:space="preserve"> production stage in Iraq ( 2016 -2020)</t>
  </si>
  <si>
    <t xml:space="preserve">     Governorate:  </t>
  </si>
  <si>
    <t>مجموع الاناث</t>
  </si>
  <si>
    <r>
      <t xml:space="preserve">Average productivity per palm </t>
    </r>
    <r>
      <rPr>
        <b/>
        <sz val="10"/>
        <color theme="1"/>
        <rFont val="Times New Roman"/>
        <family val="1"/>
      </rPr>
      <t>at governorates level for 2020</t>
    </r>
  </si>
  <si>
    <t>أنواع اخرى</t>
  </si>
  <si>
    <t xml:space="preserve">       متوسط إنتاجية النخلة   (كغم /نخلة )</t>
  </si>
  <si>
    <t>Governorate: Salah aldeen</t>
  </si>
  <si>
    <t>Salah aldeen</t>
  </si>
  <si>
    <t>Al - Anbar</t>
  </si>
  <si>
    <t>شكل ( 2 ) 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</si>
</sst>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8.5"/>
      <color theme="1"/>
      <name val="Arial"/>
      <family val="2"/>
    </font>
    <font>
      <sz val="9"/>
      <color theme="1"/>
      <name val="Arial"/>
      <family val="2"/>
    </font>
    <font>
      <sz val="10"/>
      <name val="Arabic Transparent"/>
      <charset val="178"/>
    </font>
    <font>
      <b/>
      <sz val="11"/>
      <name val="Arabic Transparent"/>
      <charset val="178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55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readingOrder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5" fillId="0" borderId="0" xfId="0" applyFont="1"/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0" xfId="0" applyFont="1" applyAlignment="1">
      <alignment horizontal="justify" vertical="center" readingOrder="2"/>
    </xf>
    <xf numFmtId="0" fontId="6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readingOrder="2"/>
    </xf>
    <xf numFmtId="0" fontId="8" fillId="0" borderId="9" xfId="0" applyFont="1" applyBorder="1" applyAlignment="1">
      <alignment vertical="center" wrapText="1"/>
    </xf>
    <xf numFmtId="0" fontId="2" fillId="0" borderId="0" xfId="0" applyFont="1" applyAlignment="1">
      <alignment vertical="center" readingOrder="2"/>
    </xf>
    <xf numFmtId="0" fontId="2" fillId="0" borderId="15" xfId="0" applyFont="1" applyBorder="1" applyAlignment="1">
      <alignment vertical="center" readingOrder="2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 readingOrder="2"/>
    </xf>
    <xf numFmtId="0" fontId="2" fillId="0" borderId="0" xfId="0" applyFont="1" applyBorder="1" applyAlignment="1">
      <alignment vertical="center" wrapText="1" readingOrder="1"/>
    </xf>
    <xf numFmtId="0" fontId="5" fillId="0" borderId="0" xfId="0" applyFont="1" applyBorder="1"/>
    <xf numFmtId="0" fontId="0" fillId="0" borderId="0" xfId="0" applyBorder="1" applyAlignment="1"/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 readingOrder="2"/>
    </xf>
    <xf numFmtId="0" fontId="12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14" fillId="0" borderId="0" xfId="0" applyFont="1"/>
    <xf numFmtId="0" fontId="9" fillId="0" borderId="0" xfId="0" applyFont="1" applyAlignment="1">
      <alignment vertical="center" readingOrder="2"/>
    </xf>
    <xf numFmtId="0" fontId="9" fillId="0" borderId="0" xfId="0" applyFont="1" applyAlignment="1">
      <alignment vertical="center" wrapText="1" readingOrder="1"/>
    </xf>
    <xf numFmtId="0" fontId="14" fillId="0" borderId="0" xfId="0" applyFont="1" applyAlignment="1"/>
    <xf numFmtId="0" fontId="9" fillId="0" borderId="3" xfId="0" applyFont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/>
    <xf numFmtId="0" fontId="9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7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 readingOrder="2"/>
    </xf>
    <xf numFmtId="164" fontId="6" fillId="0" borderId="0" xfId="0" applyNumberFormat="1" applyFont="1" applyBorder="1" applyAlignment="1">
      <alignment vertical="center" wrapText="1" readingOrder="2"/>
    </xf>
    <xf numFmtId="16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center" wrapText="1" readingOrder="2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 readingOrder="2"/>
    </xf>
    <xf numFmtId="0" fontId="9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2"/>
    </xf>
    <xf numFmtId="0" fontId="17" fillId="0" borderId="0" xfId="0" applyFont="1"/>
    <xf numFmtId="0" fontId="8" fillId="0" borderId="0" xfId="0" applyFont="1" applyAlignment="1">
      <alignment vertical="center" readingOrder="2"/>
    </xf>
    <xf numFmtId="0" fontId="17" fillId="0" borderId="0" xfId="0" applyFont="1" applyAlignment="1">
      <alignment readingOrder="1"/>
    </xf>
    <xf numFmtId="0" fontId="6" fillId="0" borderId="0" xfId="0" applyFont="1"/>
    <xf numFmtId="0" fontId="7" fillId="0" borderId="4" xfId="0" applyFont="1" applyBorder="1" applyAlignment="1">
      <alignment horizontal="center" vertical="center" wrapText="1" readingOrder="2"/>
    </xf>
    <xf numFmtId="0" fontId="17" fillId="0" borderId="0" xfId="0" applyFont="1" applyAlignment="1"/>
    <xf numFmtId="0" fontId="0" fillId="0" borderId="0" xfId="0" applyFill="1"/>
    <xf numFmtId="0" fontId="3" fillId="0" borderId="0" xfId="0" applyFont="1"/>
    <xf numFmtId="0" fontId="4" fillId="0" borderId="0" xfId="0" applyFont="1"/>
    <xf numFmtId="0" fontId="18" fillId="0" borderId="0" xfId="0" applyFont="1"/>
    <xf numFmtId="0" fontId="0" fillId="0" borderId="0" xfId="0" applyFont="1"/>
    <xf numFmtId="0" fontId="7" fillId="0" borderId="7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readingOrder="2"/>
    </xf>
    <xf numFmtId="164" fontId="6" fillId="0" borderId="1" xfId="0" applyNumberFormat="1" applyFont="1" applyBorder="1" applyAlignment="1">
      <alignment horizontal="left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readingOrder="2"/>
    </xf>
    <xf numFmtId="164" fontId="9" fillId="0" borderId="1" xfId="0" applyNumberFormat="1" applyFont="1" applyBorder="1" applyAlignment="1">
      <alignment horizontal="left" vertical="center" wrapText="1" readingOrder="2"/>
    </xf>
    <xf numFmtId="164" fontId="7" fillId="0" borderId="1" xfId="0" applyNumberFormat="1" applyFont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wrapText="1" readingOrder="2"/>
    </xf>
    <xf numFmtId="0" fontId="0" fillId="0" borderId="0" xfId="0" applyFill="1" applyBorder="1"/>
    <xf numFmtId="0" fontId="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5" fillId="0" borderId="15" xfId="0" applyFont="1" applyBorder="1" applyAlignment="1">
      <alignment horizontal="right"/>
    </xf>
    <xf numFmtId="0" fontId="2" fillId="0" borderId="0" xfId="0" applyFont="1" applyBorder="1" applyAlignment="1">
      <alignment horizontal="right" vertical="center" readingOrder="2"/>
    </xf>
    <xf numFmtId="0" fontId="9" fillId="2" borderId="1" xfId="0" applyFont="1" applyFill="1" applyBorder="1" applyAlignment="1">
      <alignment horizontal="left" vertical="center" wrapText="1" readingOrder="2"/>
    </xf>
    <xf numFmtId="164" fontId="9" fillId="3" borderId="1" xfId="0" applyNumberFormat="1" applyFont="1" applyFill="1" applyBorder="1" applyAlignment="1">
      <alignment vertical="center" wrapText="1" readingOrder="2"/>
    </xf>
    <xf numFmtId="1" fontId="9" fillId="0" borderId="1" xfId="0" applyNumberFormat="1" applyFont="1" applyBorder="1" applyAlignment="1">
      <alignment vertical="center" wrapText="1" readingOrder="2"/>
    </xf>
    <xf numFmtId="1" fontId="9" fillId="3" borderId="1" xfId="0" applyNumberFormat="1" applyFont="1" applyFill="1" applyBorder="1" applyAlignment="1">
      <alignment vertical="center" wrapText="1" readingOrder="2"/>
    </xf>
    <xf numFmtId="0" fontId="11" fillId="0" borderId="0" xfId="0" applyFont="1" applyBorder="1" applyAlignment="1">
      <alignment horizontal="left" vertical="center" wrapText="1" readingOrder="2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vertical="center" wrapText="1" readingOrder="2"/>
    </xf>
    <xf numFmtId="164" fontId="6" fillId="3" borderId="1" xfId="0" applyNumberFormat="1" applyFont="1" applyFill="1" applyBorder="1" applyAlignment="1">
      <alignment vertical="center" wrapText="1" readingOrder="2"/>
    </xf>
    <xf numFmtId="1" fontId="6" fillId="3" borderId="1" xfId="0" applyNumberFormat="1" applyFont="1" applyFill="1" applyBorder="1" applyAlignment="1">
      <alignment vertical="center" wrapText="1" readingOrder="2"/>
    </xf>
    <xf numFmtId="0" fontId="7" fillId="3" borderId="1" xfId="0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 readingOrder="2"/>
    </xf>
    <xf numFmtId="0" fontId="9" fillId="4" borderId="1" xfId="0" applyFont="1" applyFill="1" applyBorder="1" applyAlignment="1">
      <alignment horizontal="left" vertical="center" wrapText="1" readingOrder="2"/>
    </xf>
    <xf numFmtId="1" fontId="0" fillId="0" borderId="0" xfId="0" applyNumberFormat="1"/>
    <xf numFmtId="0" fontId="6" fillId="4" borderId="0" xfId="0" applyFont="1" applyFill="1" applyBorder="1" applyAlignment="1">
      <alignment vertical="center" wrapText="1" readingOrder="2"/>
    </xf>
    <xf numFmtId="164" fontId="9" fillId="0" borderId="4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vertical="center" wrapText="1" readingOrder="2"/>
    </xf>
    <xf numFmtId="164" fontId="9" fillId="4" borderId="1" xfId="0" applyNumberFormat="1" applyFont="1" applyFill="1" applyBorder="1" applyAlignment="1">
      <alignment horizontal="left" vertical="center" wrapText="1" readingOrder="2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 readingOrder="2"/>
    </xf>
    <xf numFmtId="3" fontId="9" fillId="0" borderId="1" xfId="0" applyNumberFormat="1" applyFont="1" applyBorder="1" applyAlignment="1">
      <alignment horizontal="left" vertical="center" wrapText="1" readingOrder="2"/>
    </xf>
    <xf numFmtId="0" fontId="7" fillId="0" borderId="1" xfId="0" applyFont="1" applyBorder="1" applyAlignment="1">
      <alignment vertical="center" wrapText="1" readingOrder="2"/>
    </xf>
    <xf numFmtId="164" fontId="7" fillId="0" borderId="1" xfId="0" applyNumberFormat="1" applyFont="1" applyBorder="1" applyAlignment="1">
      <alignment vertical="center" wrapText="1" readingOrder="2"/>
    </xf>
    <xf numFmtId="0" fontId="7" fillId="3" borderId="1" xfId="0" applyFont="1" applyFill="1" applyBorder="1" applyAlignment="1">
      <alignment vertical="center" wrapText="1" readingOrder="2"/>
    </xf>
    <xf numFmtId="3" fontId="7" fillId="0" borderId="1" xfId="0" applyNumberFormat="1" applyFont="1" applyBorder="1" applyAlignment="1">
      <alignment horizontal="left" vertical="center" wrapText="1" readingOrder="2"/>
    </xf>
    <xf numFmtId="0" fontId="7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 readingOrder="2"/>
    </xf>
    <xf numFmtId="0" fontId="7" fillId="0" borderId="1" xfId="0" applyFont="1" applyBorder="1" applyAlignment="1">
      <alignment horizontal="left" vertical="center" wrapText="1" readingOrder="2"/>
    </xf>
    <xf numFmtId="164" fontId="7" fillId="0" borderId="1" xfId="0" applyNumberFormat="1" applyFont="1" applyBorder="1" applyAlignment="1">
      <alignment horizontal="left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wrapText="1" readingOrder="2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1"/>
    </xf>
    <xf numFmtId="0" fontId="7" fillId="0" borderId="0" xfId="0" applyFont="1" applyFill="1" applyBorder="1" applyAlignment="1">
      <alignment horizontal="right" vertical="center" wrapText="1" readingOrder="2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2"/>
    </xf>
    <xf numFmtId="0" fontId="9" fillId="0" borderId="5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9" fillId="0" borderId="9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2"/>
    </xf>
    <xf numFmtId="0" fontId="9" fillId="0" borderId="1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right" vertical="center" readingOrder="2"/>
    </xf>
    <xf numFmtId="0" fontId="2" fillId="0" borderId="15" xfId="0" applyFont="1" applyBorder="1" applyAlignment="1">
      <alignment horizontal="left" vertical="center" readingOrder="1"/>
    </xf>
    <xf numFmtId="0" fontId="5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right" vertical="center" readingOrder="2"/>
    </xf>
    <xf numFmtId="0" fontId="5" fillId="0" borderId="15" xfId="0" applyFont="1" applyBorder="1" applyAlignment="1">
      <alignment horizontal="right"/>
    </xf>
    <xf numFmtId="0" fontId="8" fillId="0" borderId="8" xfId="0" applyFont="1" applyBorder="1" applyAlignment="1">
      <alignment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 wrapText="1" readingOrder="2"/>
    </xf>
    <xf numFmtId="0" fontId="2" fillId="0" borderId="5" xfId="0" applyFont="1" applyBorder="1" applyAlignment="1">
      <alignment vertical="center" wrapText="1" readingOrder="2"/>
    </xf>
    <xf numFmtId="3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DA7108"/>
      <color rgb="FFB55E07"/>
      <color rgb="FFB456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8231837145464"/>
          <c:y val="9.4318020807311859E-2"/>
          <c:w val="0.87918764048563536"/>
          <c:h val="0.7148118301328199"/>
        </c:manualLayout>
      </c:layout>
      <c:lineChart>
        <c:grouping val="standard"/>
        <c:varyColors val="0"/>
        <c:ser>
          <c:idx val="0"/>
          <c:order val="0"/>
          <c:tx>
            <c:v>جميع الاصناف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رسم!$N$8:$N$12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رسم!$O$8:$O$12</c:f>
              <c:numCache>
                <c:formatCode>General</c:formatCode>
                <c:ptCount val="5"/>
                <c:pt idx="0">
                  <c:v>615211</c:v>
                </c:pt>
                <c:pt idx="1">
                  <c:v>618818</c:v>
                </c:pt>
                <c:pt idx="2">
                  <c:v>646163</c:v>
                </c:pt>
                <c:pt idx="3">
                  <c:v>639315</c:v>
                </c:pt>
                <c:pt idx="4">
                  <c:v>735353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C-411B-BE1E-FA87C0C06131}"/>
            </c:ext>
          </c:extLst>
        </c:ser>
        <c:ser>
          <c:idx val="1"/>
          <c:order val="1"/>
          <c:tx>
            <c:v>الزهدي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رسم!$N$8:$N$12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رسم!$O$13:$O$17</c:f>
              <c:numCache>
                <c:formatCode>General</c:formatCode>
                <c:ptCount val="5"/>
                <c:pt idx="0">
                  <c:v>333161</c:v>
                </c:pt>
                <c:pt idx="1">
                  <c:v>338257</c:v>
                </c:pt>
                <c:pt idx="2">
                  <c:v>351558</c:v>
                </c:pt>
                <c:pt idx="3">
                  <c:v>334014</c:v>
                </c:pt>
                <c:pt idx="4">
                  <c:v>396686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C-411B-BE1E-FA87C0C061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2921216"/>
        <c:axId val="92923008"/>
      </c:lineChart>
      <c:catAx>
        <c:axId val="929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23008"/>
        <c:crosses val="autoZero"/>
        <c:auto val="1"/>
        <c:lblAlgn val="ctr"/>
        <c:lblOffset val="100"/>
        <c:noMultiLvlLbl val="0"/>
      </c:catAx>
      <c:valAx>
        <c:axId val="929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2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564847497512"/>
          <c:y val="0.119370054591929"/>
          <c:w val="0.67703882704317131"/>
          <c:h val="0.62644177431100301"/>
        </c:manualLayout>
      </c:layout>
      <c:lineChart>
        <c:grouping val="standard"/>
        <c:varyColors val="0"/>
        <c:ser>
          <c:idx val="0"/>
          <c:order val="0"/>
          <c:tx>
            <c:v>جميع الاصناف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7257824143070134E-2"/>
                  <c:y val="2.7155452594949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4F-4CFB-B8CC-AD8681003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رسم!$N$13:$N$17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رسم!$Q$8:$Q$12</c:f>
              <c:numCache>
                <c:formatCode>General</c:formatCode>
                <c:ptCount val="5"/>
                <c:pt idx="0">
                  <c:v>64.900000000000006</c:v>
                </c:pt>
                <c:pt idx="1">
                  <c:v>64.599999999999994</c:v>
                </c:pt>
                <c:pt idx="2">
                  <c:v>66.7</c:v>
                </c:pt>
                <c:pt idx="3">
                  <c:v>59.7</c:v>
                </c:pt>
                <c:pt idx="4" formatCode="0.0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4-424C-84A9-16CE55DB2719}"/>
            </c:ext>
          </c:extLst>
        </c:ser>
        <c:ser>
          <c:idx val="1"/>
          <c:order val="1"/>
          <c:tx>
            <c:v>الزهدي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9741679085941471E-2"/>
                  <c:y val="-3.879350370707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4F-4CFB-B8CC-AD8681003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رسم!$N$13:$N$17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رسم!$Q$13:$Q$17</c:f>
              <c:numCache>
                <c:formatCode>0.0</c:formatCode>
                <c:ptCount val="5"/>
                <c:pt idx="0">
                  <c:v>71.599999999999994</c:v>
                </c:pt>
                <c:pt idx="1">
                  <c:v>72.2</c:v>
                </c:pt>
                <c:pt idx="2">
                  <c:v>74</c:v>
                </c:pt>
                <c:pt idx="3">
                  <c:v>61.8</c:v>
                </c:pt>
                <c:pt idx="4" formatCode="General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4-424C-84A9-16CE55DB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859136"/>
        <c:axId val="106865024"/>
      </c:lineChart>
      <c:catAx>
        <c:axId val="10685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65024"/>
        <c:crosses val="autoZero"/>
        <c:auto val="1"/>
        <c:lblAlgn val="ctr"/>
        <c:lblOffset val="100"/>
        <c:noMultiLvlLbl val="0"/>
      </c:catAx>
      <c:valAx>
        <c:axId val="10686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5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2174103237096"/>
          <c:y val="0.10485052988391845"/>
          <c:w val="0.85448198484015281"/>
          <c:h val="0.681921498182110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7777777777777779E-3"/>
                  <c:y val="2.4097404491105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68-4A03-BC4D-83DFE48D00C6}"/>
                </c:ext>
              </c:extLst>
            </c:dLbl>
            <c:dLbl>
              <c:idx val="1"/>
              <c:layout>
                <c:manualLayout>
                  <c:x val="0"/>
                  <c:y val="1.9467774861475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68-4A03-BC4D-83DFE48D00C6}"/>
                </c:ext>
              </c:extLst>
            </c:dLbl>
            <c:dLbl>
              <c:idx val="2"/>
              <c:layout>
                <c:manualLayout>
                  <c:x val="0"/>
                  <c:y val="1.9467774861475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68-4A03-BC4D-83DFE48D00C6}"/>
                </c:ext>
              </c:extLst>
            </c:dLbl>
            <c:dLbl>
              <c:idx val="3"/>
              <c:layout>
                <c:manualLayout>
                  <c:x val="5.5553368328958375E-3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68-4A03-BC4D-83DFE48D00C6}"/>
                </c:ext>
              </c:extLst>
            </c:dLbl>
            <c:dLbl>
              <c:idx val="4"/>
              <c:layout>
                <c:manualLayout>
                  <c:x val="0"/>
                  <c:y val="1.48381452318460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68-4A03-BC4D-83DFE48D00C6}"/>
                </c:ext>
              </c:extLst>
            </c:dLbl>
            <c:dLbl>
              <c:idx val="5"/>
              <c:layout>
                <c:manualLayout>
                  <c:x val="-2.1872265966754156E-7"/>
                  <c:y val="2.4097404491105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68-4A03-BC4D-83DFE48D00C6}"/>
                </c:ext>
              </c:extLst>
            </c:dLbl>
            <c:dLbl>
              <c:idx val="6"/>
              <c:layout>
                <c:manualLayout>
                  <c:x val="2.9973229555054657E-3"/>
                  <c:y val="2.7712196211486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68-4A03-BC4D-83DFE48D00C6}"/>
                </c:ext>
              </c:extLst>
            </c:dLbl>
            <c:dLbl>
              <c:idx val="7"/>
              <c:layout>
                <c:manualLayout>
                  <c:x val="0"/>
                  <c:y val="1.9638989950392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68-4A03-BC4D-83DFE48D00C6}"/>
                </c:ext>
              </c:extLst>
            </c:dLbl>
            <c:dLbl>
              <c:idx val="8"/>
              <c:layout>
                <c:manualLayout>
                  <c:x val="-2.5581990278843694E-3"/>
                  <c:y val="-1.52016324825920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68-4A03-BC4D-83DFE48D00C6}"/>
                </c:ext>
              </c:extLst>
            </c:dLbl>
            <c:dLbl>
              <c:idx val="9"/>
              <c:layout>
                <c:manualLayout>
                  <c:x val="-1.0185067526415994E-16"/>
                  <c:y val="1.0508530183727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68-4A03-BC4D-83DFE48D00C6}"/>
                </c:ext>
              </c:extLst>
            </c:dLbl>
            <c:dLbl>
              <c:idx val="10"/>
              <c:layout>
                <c:manualLayout>
                  <c:x val="2.0685154186885504E-2"/>
                  <c:y val="1.9129430472670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68-4A03-BC4D-83DFE48D00C6}"/>
                </c:ext>
              </c:extLst>
            </c:dLbl>
            <c:dLbl>
              <c:idx val="11"/>
              <c:layout>
                <c:manualLayout>
                  <c:x val="2.5581990278843694E-3"/>
                  <c:y val="2.19725560996938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268-4A03-BC4D-83DFE48D00C6}"/>
                </c:ext>
              </c:extLst>
            </c:dLbl>
            <c:dLbl>
              <c:idx val="12"/>
              <c:layout>
                <c:manualLayout>
                  <c:x val="7.6745970836531079E-3"/>
                  <c:y val="9.46266817912570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268-4A03-BC4D-83DFE48D0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'2'!$A$10:$A$22</c:f>
              <c:strCache>
                <c:ptCount val="13"/>
                <c:pt idx="0">
                  <c:v>ديالى</c:v>
                </c:pt>
                <c:pt idx="1">
                  <c:v>الانبار</c:v>
                </c:pt>
                <c:pt idx="2">
                  <c:v>بغــداد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صلاح الدين</c:v>
                </c:pt>
                <c:pt idx="7">
                  <c:v>النجف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'2'!$J$10:$J$22</c:f>
              <c:numCache>
                <c:formatCode>#,##0</c:formatCode>
                <c:ptCount val="13"/>
                <c:pt idx="0">
                  <c:v>88121</c:v>
                </c:pt>
                <c:pt idx="1">
                  <c:v>36424</c:v>
                </c:pt>
                <c:pt idx="2">
                  <c:v>126232</c:v>
                </c:pt>
                <c:pt idx="3">
                  <c:v>117947</c:v>
                </c:pt>
                <c:pt idx="4">
                  <c:v>80552</c:v>
                </c:pt>
                <c:pt idx="5">
                  <c:v>49131</c:v>
                </c:pt>
                <c:pt idx="6">
                  <c:v>24620</c:v>
                </c:pt>
                <c:pt idx="7">
                  <c:v>30464</c:v>
                </c:pt>
                <c:pt idx="8">
                  <c:v>48055</c:v>
                </c:pt>
                <c:pt idx="9">
                  <c:v>38245</c:v>
                </c:pt>
                <c:pt idx="10">
                  <c:v>49597</c:v>
                </c:pt>
                <c:pt idx="11">
                  <c:v>10048</c:v>
                </c:pt>
                <c:pt idx="12">
                  <c:v>35917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68-4A03-BC4D-83DFE48D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7863424"/>
        <c:axId val="107873408"/>
      </c:barChart>
      <c:catAx>
        <c:axId val="1078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73408"/>
        <c:crosses val="autoZero"/>
        <c:auto val="1"/>
        <c:lblAlgn val="ctr"/>
        <c:lblOffset val="100"/>
        <c:noMultiLvlLbl val="0"/>
      </c:catAx>
      <c:valAx>
        <c:axId val="10787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6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89851025636785E-2"/>
          <c:y val="9.516134426858612E-2"/>
          <c:w val="0.89460149387108201"/>
          <c:h val="0.6759442303754582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b="1"/>
                      <a:t>64.2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3F-484F-A588-4B503058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رسم1!$O$26:$O$38</c:f>
              <c:strCache>
                <c:ptCount val="13"/>
                <c:pt idx="0">
                  <c:v>ديالى</c:v>
                </c:pt>
                <c:pt idx="1">
                  <c:v>الانبار</c:v>
                </c:pt>
                <c:pt idx="2">
                  <c:v>بغــداد</c:v>
                </c:pt>
                <c:pt idx="3">
                  <c:v>بابل</c:v>
                </c:pt>
                <c:pt idx="4">
                  <c:v>كربلاء</c:v>
                </c:pt>
                <c:pt idx="5">
                  <c:v>واسط</c:v>
                </c:pt>
                <c:pt idx="6">
                  <c:v>صلاح الدين</c:v>
                </c:pt>
                <c:pt idx="7">
                  <c:v>النجف</c:v>
                </c:pt>
                <c:pt idx="8">
                  <c:v>القادسية</c:v>
                </c:pt>
                <c:pt idx="9">
                  <c:v>المثنى</c:v>
                </c:pt>
                <c:pt idx="10">
                  <c:v>ذي قار</c:v>
                </c:pt>
                <c:pt idx="11">
                  <c:v>ميسان</c:v>
                </c:pt>
                <c:pt idx="12">
                  <c:v>البصرة</c:v>
                </c:pt>
              </c:strCache>
            </c:strRef>
          </c:cat>
          <c:val>
            <c:numRef>
              <c:f>رسم1!$P$26:$P$38</c:f>
              <c:numCache>
                <c:formatCode>0.0</c:formatCode>
                <c:ptCount val="13"/>
                <c:pt idx="0">
                  <c:v>63</c:v>
                </c:pt>
                <c:pt idx="1">
                  <c:v>59</c:v>
                </c:pt>
                <c:pt idx="2">
                  <c:v>68.3</c:v>
                </c:pt>
                <c:pt idx="3">
                  <c:v>81.099999999999994</c:v>
                </c:pt>
                <c:pt idx="4">
                  <c:v>63.4</c:v>
                </c:pt>
                <c:pt idx="5" formatCode="General">
                  <c:v>84.9</c:v>
                </c:pt>
                <c:pt idx="6">
                  <c:v>90.3</c:v>
                </c:pt>
                <c:pt idx="7">
                  <c:v>64.2</c:v>
                </c:pt>
                <c:pt idx="8">
                  <c:v>82.1</c:v>
                </c:pt>
                <c:pt idx="9" formatCode="General">
                  <c:v>64.5</c:v>
                </c:pt>
                <c:pt idx="10">
                  <c:v>70.599999999999994</c:v>
                </c:pt>
                <c:pt idx="11">
                  <c:v>59</c:v>
                </c:pt>
                <c:pt idx="12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F-484F-A588-4B503058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7900288"/>
        <c:axId val="107906176"/>
      </c:barChart>
      <c:catAx>
        <c:axId val="107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06176"/>
        <c:crosses val="autoZero"/>
        <c:auto val="1"/>
        <c:lblAlgn val="ctr"/>
        <c:lblOffset val="100"/>
        <c:noMultiLvlLbl val="0"/>
      </c:catAx>
      <c:valAx>
        <c:axId val="10790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0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765416291597472E-2"/>
          <c:y val="0.12530183727034122"/>
          <c:w val="0.81446916741680508"/>
          <c:h val="0.768719996956902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C937-404D-838A-03528DAEADB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937-404D-838A-03528DAEADB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C937-404D-838A-03528DAEADB9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937-404D-838A-03528DAEADB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C937-404D-838A-03528DAEADB9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937-404D-838A-03528DAEADB9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C937-404D-838A-03528DAEAD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/>
                      <a:t>زهدي %54.0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37-404D-838A-03528DAEADB9}"/>
                </c:ext>
              </c:extLst>
            </c:dLbl>
            <c:dLbl>
              <c:idx val="1"/>
              <c:layout>
                <c:manualLayout>
                  <c:x val="2.7514100976750457E-3"/>
                  <c:y val="-4.830917874396223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خستاوي %11</a:t>
                    </a:r>
                    <a:r>
                      <a:rPr lang="ar-IQ">
                        <a:solidFill>
                          <a:sysClr val="windowText" lastClr="000000"/>
                        </a:solidFill>
                      </a:rPr>
                      <a:t>.2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7-404D-838A-03528DAEADB9}"/>
                </c:ext>
              </c:extLst>
            </c:dLbl>
            <c:dLbl>
              <c:idx val="2"/>
              <c:layout>
                <c:manualLayout>
                  <c:x val="-1.386210350228549E-2"/>
                  <c:y val="-4.67960029092748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/>
                      <a:t>ساير </a:t>
                    </a:r>
                    <a:r>
                      <a:rPr lang="ar-IQ" sz="800" b="0" i="0" u="none" strike="noStrike" kern="1200" baseline="0">
                        <a:solidFill>
                          <a:sysClr val="windowText" lastClr="000000"/>
                        </a:solidFill>
                      </a:rPr>
                      <a:t>%</a:t>
                    </a:r>
                    <a:r>
                      <a:rPr lang="ar-IQ"/>
                      <a:t>3.9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7-404D-838A-03528DAEADB9}"/>
                </c:ext>
              </c:extLst>
            </c:dLbl>
            <c:dLbl>
              <c:idx val="3"/>
              <c:layout>
                <c:manualLayout>
                  <c:x val="2.1587334396982166E-3"/>
                  <c:y val="-0.108454068241469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/>
                      <a:t>خضراوي %4.9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7-404D-838A-03528DAEADB9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/>
                      <a:t>حلاوي %2.6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7-404D-838A-03528DAEADB9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/>
                      <a:t>ديري %4.1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7-404D-838A-03528DAEADB9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ar-IQ">
                        <a:solidFill>
                          <a:sysClr val="windowText" lastClr="000000"/>
                        </a:solidFill>
                      </a:rPr>
                      <a:t>انواع اخرى %19.3</a:t>
                    </a:r>
                  </a:p>
                </c:rich>
              </c:tx>
              <c:spPr>
                <a:solidFill>
                  <a:schemeClr val="bg1"/>
                </a:solidFill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7-404D-838A-03528DAEADB9}"/>
                </c:ext>
              </c:extLst>
            </c:dLbl>
            <c:spPr>
              <a:solidFill>
                <a:schemeClr val="bg1"/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'3'!$K$9:$K$15</c:f>
              <c:numCache>
                <c:formatCode>0.0</c:formatCode>
                <c:ptCount val="7"/>
                <c:pt idx="0">
                  <c:v>53.962756087581198</c:v>
                </c:pt>
                <c:pt idx="1">
                  <c:v>11.197778252045506</c:v>
                </c:pt>
                <c:pt idx="2">
                  <c:v>3.8866995542638558</c:v>
                </c:pt>
                <c:pt idx="3">
                  <c:v>4.9486363518963836</c:v>
                </c:pt>
                <c:pt idx="4">
                  <c:v>2.6444000000000001</c:v>
                </c:pt>
                <c:pt idx="5">
                  <c:v>4.0786420476403444</c:v>
                </c:pt>
                <c:pt idx="6">
                  <c:v>19.254061446066469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37-404D-838A-03528DAEADB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C937-404D-838A-03528DAEAD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937-404D-838A-03528DAEAD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C937-404D-838A-03528DAEAD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500214146871811E-2"/>
          <c:y val="0.1179010986112619"/>
          <c:w val="0.89981638278478804"/>
          <c:h val="0.7761865142067941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'3'!$A$9:$A$15</c:f>
              <c:strCache>
                <c:ptCount val="7"/>
                <c:pt idx="0">
                  <c:v>زهدي</c:v>
                </c:pt>
                <c:pt idx="1">
                  <c:v>خستاوي</c:v>
                </c:pt>
                <c:pt idx="2">
                  <c:v>ساير</c:v>
                </c:pt>
                <c:pt idx="3">
                  <c:v>خضراوي</c:v>
                </c:pt>
                <c:pt idx="4">
                  <c:v>حلاوي</c:v>
                </c:pt>
                <c:pt idx="5">
                  <c:v>ديري</c:v>
                </c:pt>
                <c:pt idx="6">
                  <c:v>أنواع خرى</c:v>
                </c:pt>
              </c:strCache>
            </c:strRef>
          </c:cat>
          <c:val>
            <c:numRef>
              <c:f>'3'!$I$9:$I$15</c:f>
              <c:numCache>
                <c:formatCode>General</c:formatCode>
                <c:ptCount val="7"/>
                <c:pt idx="0">
                  <c:v>71.2</c:v>
                </c:pt>
                <c:pt idx="1">
                  <c:v>66.599999999999994</c:v>
                </c:pt>
                <c:pt idx="2" formatCode="0.0">
                  <c:v>50.7</c:v>
                </c:pt>
                <c:pt idx="3">
                  <c:v>63.5</c:v>
                </c:pt>
                <c:pt idx="4" formatCode="0.0">
                  <c:v>43.2</c:v>
                </c:pt>
                <c:pt idx="5">
                  <c:v>62.2</c:v>
                </c:pt>
                <c:pt idx="6">
                  <c:v>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B-46E8-BBFE-5C2DFA50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197056"/>
        <c:axId val="93198592"/>
        <c:axId val="0"/>
      </c:bar3DChart>
      <c:catAx>
        <c:axId val="9319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198592"/>
        <c:crosses val="autoZero"/>
        <c:auto val="1"/>
        <c:lblAlgn val="ctr"/>
        <c:lblOffset val="100"/>
        <c:noMultiLvlLbl val="0"/>
      </c:catAx>
      <c:valAx>
        <c:axId val="93198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19705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4</xdr:row>
      <xdr:rowOff>38100</xdr:rowOff>
    </xdr:from>
    <xdr:to>
      <xdr:col>7</xdr:col>
      <xdr:colOff>342900</xdr:colOff>
      <xdr:row>21</xdr:row>
      <xdr:rowOff>314326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2</xdr:row>
      <xdr:rowOff>152400</xdr:rowOff>
    </xdr:from>
    <xdr:to>
      <xdr:col>6</xdr:col>
      <xdr:colOff>638175</xdr:colOff>
      <xdr:row>3</xdr:row>
      <xdr:rowOff>161925</xdr:rowOff>
    </xdr:to>
    <xdr:sp macro="" textlink="">
      <xdr:nvSpPr>
        <xdr:cNvPr id="3" name="Rectangle 2"/>
        <xdr:cNvSpPr/>
      </xdr:nvSpPr>
      <xdr:spPr>
        <a:xfrm>
          <a:off x="11231394225" y="514350"/>
          <a:ext cx="438150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IQ" sz="1100"/>
        </a:p>
      </xdr:txBody>
    </xdr:sp>
    <xdr:clientData/>
  </xdr:twoCellAnchor>
  <xdr:oneCellAnchor>
    <xdr:from>
      <xdr:col>5</xdr:col>
      <xdr:colOff>596319</xdr:colOff>
      <xdr:row>2</xdr:row>
      <xdr:rowOff>152400</xdr:rowOff>
    </xdr:from>
    <xdr:ext cx="184731" cy="254557"/>
    <xdr:sp macro="" textlink="">
      <xdr:nvSpPr>
        <xdr:cNvPr id="4" name="TextBox 3"/>
        <xdr:cNvSpPr txBox="1"/>
      </xdr:nvSpPr>
      <xdr:spPr>
        <a:xfrm>
          <a:off x="11231937150" y="5143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ar-IQ" sz="1100"/>
        </a:p>
      </xdr:txBody>
    </xdr:sp>
    <xdr:clientData/>
  </xdr:oneCellAnchor>
  <xdr:twoCellAnchor>
    <xdr:from>
      <xdr:col>0</xdr:col>
      <xdr:colOff>0</xdr:colOff>
      <xdr:row>26</xdr:row>
      <xdr:rowOff>91756</xdr:rowOff>
    </xdr:from>
    <xdr:to>
      <xdr:col>7</xdr:col>
      <xdr:colOff>533400</xdr:colOff>
      <xdr:row>44</xdr:row>
      <xdr:rowOff>73660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9525</xdr:colOff>
      <xdr:row>4</xdr:row>
      <xdr:rowOff>28575</xdr:rowOff>
    </xdr:from>
    <xdr:to>
      <xdr:col>7</xdr:col>
      <xdr:colOff>472861</xdr:colOff>
      <xdr:row>5</xdr:row>
      <xdr:rowOff>69743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2870139" y="914400"/>
          <a:ext cx="463336" cy="231668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26</xdr:row>
      <xdr:rowOff>167640</xdr:rowOff>
    </xdr:from>
    <xdr:to>
      <xdr:col>7</xdr:col>
      <xdr:colOff>152400</xdr:colOff>
      <xdr:row>28</xdr:row>
      <xdr:rowOff>72390</xdr:rowOff>
    </xdr:to>
    <xdr:sp macro="" textlink="">
      <xdr:nvSpPr>
        <xdr:cNvPr id="9" name="TextBox 8"/>
        <xdr:cNvSpPr txBox="1"/>
      </xdr:nvSpPr>
      <xdr:spPr>
        <a:xfrm>
          <a:off x="9983205840" y="5318760"/>
          <a:ext cx="419100" cy="27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  <xdr:oneCellAnchor>
    <xdr:from>
      <xdr:col>2</xdr:col>
      <xdr:colOff>594360</xdr:colOff>
      <xdr:row>20</xdr:row>
      <xdr:rowOff>30480</xdr:rowOff>
    </xdr:from>
    <xdr:ext cx="579121" cy="264560"/>
    <xdr:sp macro="" textlink="">
      <xdr:nvSpPr>
        <xdr:cNvPr id="5" name="TextBox 4"/>
        <xdr:cNvSpPr txBox="1"/>
      </xdr:nvSpPr>
      <xdr:spPr>
        <a:xfrm>
          <a:off x="9985232759" y="3642360"/>
          <a:ext cx="5791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r>
            <a:rPr lang="ar-IQ" sz="1100"/>
            <a:t>السنوات</a:t>
          </a:r>
          <a:endParaRPr 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0.45979</cdr:x>
      <cdr:y>0.82553</cdr:y>
    </cdr:from>
    <cdr:to>
      <cdr:x>0.58042</cdr:x>
      <cdr:y>0.90634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2207260" y="2702560"/>
          <a:ext cx="57912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100"/>
            <a:t>السنوات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217170</xdr:colOff>
      <xdr:row>3</xdr:row>
      <xdr:rowOff>65721</xdr:rowOff>
    </xdr:from>
    <xdr:to>
      <xdr:col>8</xdr:col>
      <xdr:colOff>335280</xdr:colOff>
      <xdr:row>20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281941</xdr:colOff>
      <xdr:row>25</xdr:row>
      <xdr:rowOff>123825</xdr:rowOff>
    </xdr:from>
    <xdr:to>
      <xdr:col>8</xdr:col>
      <xdr:colOff>294640</xdr:colOff>
      <xdr:row>41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470535</xdr:colOff>
      <xdr:row>3</xdr:row>
      <xdr:rowOff>68580</xdr:rowOff>
    </xdr:from>
    <xdr:to>
      <xdr:col>8</xdr:col>
      <xdr:colOff>299085</xdr:colOff>
      <xdr:row>4</xdr:row>
      <xdr:rowOff>125730</xdr:rowOff>
    </xdr:to>
    <xdr:sp macro="" textlink="">
      <xdr:nvSpPr>
        <xdr:cNvPr id="4" name="TextBox 3"/>
        <xdr:cNvSpPr txBox="1"/>
      </xdr:nvSpPr>
      <xdr:spPr>
        <a:xfrm>
          <a:off x="9982510515" y="632460"/>
          <a:ext cx="438150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طن</a:t>
          </a:r>
          <a:endParaRPr lang="en-US" sz="1100" b="1"/>
        </a:p>
      </xdr:txBody>
    </xdr:sp>
    <xdr:clientData/>
  </xdr:twoCellAnchor>
  <xdr:twoCellAnchor>
    <xdr:from>
      <xdr:col>7</xdr:col>
      <xdr:colOff>520065</xdr:colOff>
      <xdr:row>25</xdr:row>
      <xdr:rowOff>108585</xdr:rowOff>
    </xdr:from>
    <xdr:to>
      <xdr:col>8</xdr:col>
      <xdr:colOff>377190</xdr:colOff>
      <xdr:row>27</xdr:row>
      <xdr:rowOff>11430</xdr:rowOff>
    </xdr:to>
    <xdr:sp macro="" textlink="">
      <xdr:nvSpPr>
        <xdr:cNvPr id="5" name="TextBox 4"/>
        <xdr:cNvSpPr txBox="1"/>
      </xdr:nvSpPr>
      <xdr:spPr>
        <a:xfrm>
          <a:off x="9982432410" y="4832985"/>
          <a:ext cx="466725" cy="268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  <xdr:oneCellAnchor>
    <xdr:from>
      <xdr:col>3</xdr:col>
      <xdr:colOff>464820</xdr:colOff>
      <xdr:row>19</xdr:row>
      <xdr:rowOff>45720</xdr:rowOff>
    </xdr:from>
    <xdr:ext cx="731521" cy="264560"/>
    <xdr:sp macro="" textlink="">
      <xdr:nvSpPr>
        <xdr:cNvPr id="6" name="TextBox 5"/>
        <xdr:cNvSpPr txBox="1"/>
      </xdr:nvSpPr>
      <xdr:spPr>
        <a:xfrm>
          <a:off x="9984661259" y="3535680"/>
          <a:ext cx="7315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r>
            <a:rPr lang="ar-IQ" sz="1100"/>
            <a:t>المحافظات</a:t>
          </a:r>
          <a:endParaRPr lang="en-US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0.40312</cdr:x>
      <cdr:y>0.90686</cdr:y>
    </cdr:from>
    <cdr:to>
      <cdr:x>0.54961</cdr:x>
      <cdr:y>1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1971040" y="2679449"/>
          <a:ext cx="716281" cy="27520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ar-IQ" sz="1100"/>
            <a:t>المحافظات</a:t>
          </a:r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</xdr:row>
      <xdr:rowOff>53340</xdr:rowOff>
    </xdr:from>
    <xdr:to>
      <xdr:col>2</xdr:col>
      <xdr:colOff>236220</xdr:colOff>
      <xdr:row>5</xdr:row>
      <xdr:rowOff>99060</xdr:rowOff>
    </xdr:to>
    <xdr:sp macro="" textlink="">
      <xdr:nvSpPr>
        <xdr:cNvPr id="4" name="TextBox 3"/>
        <xdr:cNvSpPr txBox="1"/>
      </xdr:nvSpPr>
      <xdr:spPr>
        <a:xfrm>
          <a:off x="9986230980" y="784860"/>
          <a:ext cx="1112520" cy="228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/>
            <a:t>اشجار</a:t>
          </a:r>
          <a:r>
            <a:rPr lang="ar-IQ" sz="1000" b="1" baseline="0"/>
            <a:t> النخيل/ عدد</a:t>
          </a:r>
          <a:endParaRPr lang="en-US" sz="1000" b="1"/>
        </a:p>
      </xdr:txBody>
    </xdr:sp>
    <xdr:clientData/>
  </xdr:twoCellAnchor>
  <xdr:twoCellAnchor editAs="oneCell">
    <xdr:from>
      <xdr:col>0</xdr:col>
      <xdr:colOff>0</xdr:colOff>
      <xdr:row>0</xdr:row>
      <xdr:rowOff>25400</xdr:rowOff>
    </xdr:from>
    <xdr:to>
      <xdr:col>15</xdr:col>
      <xdr:colOff>533400</xdr:colOff>
      <xdr:row>36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009000" y="25400"/>
          <a:ext cx="9677400" cy="637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4</xdr:row>
      <xdr:rowOff>99060</xdr:rowOff>
    </xdr:from>
    <xdr:to>
      <xdr:col>10</xdr:col>
      <xdr:colOff>297180</xdr:colOff>
      <xdr:row>21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27</xdr:row>
      <xdr:rowOff>119061</xdr:rowOff>
    </xdr:from>
    <xdr:to>
      <xdr:col>10</xdr:col>
      <xdr:colOff>320040</xdr:colOff>
      <xdr:row>42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466725</xdr:colOff>
      <xdr:row>27</xdr:row>
      <xdr:rowOff>140969</xdr:rowOff>
    </xdr:from>
    <xdr:to>
      <xdr:col>11</xdr:col>
      <xdr:colOff>91440</xdr:colOff>
      <xdr:row>29</xdr:row>
      <xdr:rowOff>93345</xdr:rowOff>
    </xdr:to>
    <xdr:sp macro="" textlink="">
      <xdr:nvSpPr>
        <xdr:cNvPr id="4" name="TextBox 3"/>
        <xdr:cNvSpPr txBox="1"/>
      </xdr:nvSpPr>
      <xdr:spPr>
        <a:xfrm>
          <a:off x="9980889360" y="5109209"/>
          <a:ext cx="950595" cy="318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/>
            <a:t>كغم</a:t>
          </a:r>
          <a:endParaRPr lang="en-US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601980</xdr:colOff>
      <xdr:row>37</xdr:row>
      <xdr:rowOff>99060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5587380" y="0"/>
          <a:ext cx="11483340" cy="6865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rightToLeft="1" view="pageBreakPreview" topLeftCell="A4" zoomScaleNormal="100" zoomScaleSheetLayoutView="100" workbookViewId="0">
      <selection activeCell="D13" sqref="D13"/>
    </sheetView>
  </sheetViews>
  <sheetFormatPr defaultRowHeight="14.4" x14ac:dyDescent="0.3"/>
  <cols>
    <col min="1" max="6" width="17.6640625" customWidth="1"/>
  </cols>
  <sheetData>
    <row r="3" spans="1:10" ht="15.6" x14ac:dyDescent="0.3">
      <c r="A3" s="166" t="s">
        <v>0</v>
      </c>
      <c r="B3" s="166"/>
      <c r="C3" s="166"/>
      <c r="D3" s="166"/>
      <c r="E3" s="166"/>
      <c r="F3" s="166"/>
    </row>
    <row r="4" spans="1:10" ht="15.6" x14ac:dyDescent="0.3">
      <c r="A4" s="166" t="s">
        <v>197</v>
      </c>
      <c r="B4" s="166"/>
      <c r="C4" s="166"/>
      <c r="D4" s="166"/>
      <c r="E4" s="166"/>
      <c r="F4" s="166"/>
    </row>
    <row r="5" spans="1:10" x14ac:dyDescent="0.3">
      <c r="A5" s="167" t="s">
        <v>14</v>
      </c>
      <c r="B5" s="167"/>
      <c r="C5" s="167"/>
      <c r="D5" s="167"/>
      <c r="E5" s="167"/>
      <c r="F5" s="167"/>
    </row>
    <row r="6" spans="1:10" x14ac:dyDescent="0.3">
      <c r="A6" s="167" t="s">
        <v>200</v>
      </c>
      <c r="B6" s="167"/>
      <c r="C6" s="167"/>
      <c r="D6" s="167"/>
      <c r="E6" s="167"/>
      <c r="F6" s="167"/>
    </row>
    <row r="7" spans="1:10" x14ac:dyDescent="0.3">
      <c r="A7" s="2"/>
      <c r="B7" s="2"/>
      <c r="C7" s="2"/>
      <c r="D7" s="2"/>
      <c r="E7" s="2"/>
      <c r="F7" s="2"/>
    </row>
    <row r="8" spans="1:10" x14ac:dyDescent="0.3">
      <c r="A8" s="6" t="s">
        <v>15</v>
      </c>
      <c r="B8" s="6"/>
      <c r="C8" s="6"/>
      <c r="D8" s="6"/>
      <c r="E8" s="6"/>
      <c r="F8" s="6" t="s">
        <v>16</v>
      </c>
    </row>
    <row r="9" spans="1:10" ht="45" customHeight="1" x14ac:dyDescent="0.3">
      <c r="A9" s="170" t="s">
        <v>7</v>
      </c>
      <c r="B9" s="171"/>
      <c r="C9" s="9" t="s">
        <v>6</v>
      </c>
      <c r="D9" s="9" t="s">
        <v>8</v>
      </c>
      <c r="E9" s="9" t="s">
        <v>4</v>
      </c>
      <c r="F9" s="10" t="s">
        <v>12</v>
      </c>
    </row>
    <row r="10" spans="1:10" ht="97.5" customHeight="1" x14ac:dyDescent="0.3">
      <c r="A10" s="4" t="s">
        <v>10</v>
      </c>
      <c r="B10" s="5" t="s">
        <v>11</v>
      </c>
      <c r="C10" s="7" t="s">
        <v>5</v>
      </c>
      <c r="D10" s="7" t="s">
        <v>9</v>
      </c>
      <c r="E10" s="8" t="s">
        <v>3</v>
      </c>
      <c r="F10" s="8" t="s">
        <v>13</v>
      </c>
    </row>
    <row r="11" spans="1:10" x14ac:dyDescent="0.3">
      <c r="A11" s="169" t="s">
        <v>198</v>
      </c>
      <c r="B11" s="12">
        <v>2016</v>
      </c>
      <c r="C11" s="149">
        <v>615211</v>
      </c>
      <c r="D11" s="12">
        <v>2.1</v>
      </c>
      <c r="E11" s="115">
        <v>64.900000000000006</v>
      </c>
      <c r="F11" s="117">
        <v>63.3</v>
      </c>
      <c r="J11" s="3"/>
    </row>
    <row r="12" spans="1:10" x14ac:dyDescent="0.3">
      <c r="A12" s="169"/>
      <c r="B12" s="12">
        <v>2017</v>
      </c>
      <c r="C12" s="149">
        <v>618818</v>
      </c>
      <c r="D12" s="12">
        <v>0.6</v>
      </c>
      <c r="E12" s="116">
        <v>64.599999999999994</v>
      </c>
      <c r="F12" s="117">
        <v>63.1</v>
      </c>
    </row>
    <row r="13" spans="1:10" x14ac:dyDescent="0.3">
      <c r="A13" s="169"/>
      <c r="B13" s="12">
        <v>2018</v>
      </c>
      <c r="C13" s="149">
        <v>646163</v>
      </c>
      <c r="D13" s="12">
        <v>4.4000000000000004</v>
      </c>
      <c r="E13" s="122">
        <v>66.7</v>
      </c>
      <c r="F13" s="117">
        <v>65.2</v>
      </c>
    </row>
    <row r="14" spans="1:10" x14ac:dyDescent="0.3">
      <c r="A14" s="169"/>
      <c r="B14" s="12">
        <v>2019</v>
      </c>
      <c r="C14" s="149">
        <v>639315</v>
      </c>
      <c r="D14" s="78">
        <v>-1.1000000000000001</v>
      </c>
      <c r="E14" s="78">
        <v>59.7</v>
      </c>
      <c r="F14" s="119">
        <v>58.3</v>
      </c>
    </row>
    <row r="15" spans="1:10" x14ac:dyDescent="0.3">
      <c r="A15" s="169"/>
      <c r="B15" s="78">
        <v>2020</v>
      </c>
      <c r="C15" s="149">
        <v>735353</v>
      </c>
      <c r="D15" s="140">
        <f>C15/C14%-100</f>
        <v>15.022015751233752</v>
      </c>
      <c r="E15" s="140">
        <v>68.2</v>
      </c>
      <c r="F15" s="118">
        <v>66.7</v>
      </c>
    </row>
    <row r="16" spans="1:10" x14ac:dyDescent="0.3">
      <c r="A16" s="172" t="s">
        <v>199</v>
      </c>
      <c r="B16" s="78">
        <v>2016</v>
      </c>
      <c r="C16" s="149">
        <v>333161</v>
      </c>
      <c r="D16" s="78">
        <v>0.4</v>
      </c>
      <c r="E16" s="118">
        <v>71.599999999999994</v>
      </c>
      <c r="F16" s="119">
        <v>69.8</v>
      </c>
    </row>
    <row r="17" spans="1:6" x14ac:dyDescent="0.3">
      <c r="A17" s="172"/>
      <c r="B17" s="79">
        <v>2017</v>
      </c>
      <c r="C17" s="149">
        <v>338257</v>
      </c>
      <c r="D17" s="78">
        <v>1.5</v>
      </c>
      <c r="E17" s="118">
        <v>72.2</v>
      </c>
      <c r="F17" s="119">
        <v>70.3</v>
      </c>
    </row>
    <row r="18" spans="1:6" x14ac:dyDescent="0.3">
      <c r="A18" s="172"/>
      <c r="B18" s="79">
        <v>2018</v>
      </c>
      <c r="C18" s="149">
        <v>351558</v>
      </c>
      <c r="D18" s="78">
        <v>3.9</v>
      </c>
      <c r="E18" s="140">
        <v>74</v>
      </c>
      <c r="F18" s="119">
        <v>72.2</v>
      </c>
    </row>
    <row r="19" spans="1:6" x14ac:dyDescent="0.3">
      <c r="A19" s="172"/>
      <c r="B19" s="79">
        <v>2019</v>
      </c>
      <c r="C19" s="149">
        <v>334014</v>
      </c>
      <c r="D19" s="140">
        <v>-5</v>
      </c>
      <c r="E19" s="140">
        <v>61.8</v>
      </c>
      <c r="F19" s="119">
        <v>60.3</v>
      </c>
    </row>
    <row r="20" spans="1:6" x14ac:dyDescent="0.3">
      <c r="A20" s="172"/>
      <c r="B20" s="78">
        <v>2020</v>
      </c>
      <c r="C20" s="149">
        <v>396686</v>
      </c>
      <c r="D20" s="140">
        <f>C20/C19%-100</f>
        <v>18.763285371271863</v>
      </c>
      <c r="E20" s="119">
        <v>72.900000000000006</v>
      </c>
      <c r="F20" s="119">
        <v>71.2</v>
      </c>
    </row>
    <row r="21" spans="1:6" x14ac:dyDescent="0.3">
      <c r="A21" s="168"/>
      <c r="B21" s="168"/>
      <c r="C21" s="168"/>
      <c r="D21" s="168"/>
      <c r="E21" s="168"/>
      <c r="F21" s="70"/>
    </row>
  </sheetData>
  <mergeCells count="8">
    <mergeCell ref="A3:F3"/>
    <mergeCell ref="A4:F4"/>
    <mergeCell ref="A5:F5"/>
    <mergeCell ref="A6:F6"/>
    <mergeCell ref="A21:E21"/>
    <mergeCell ref="A11:A15"/>
    <mergeCell ref="A9:B9"/>
    <mergeCell ref="A16:A20"/>
  </mergeCells>
  <printOptions horizontalCentered="1" verticalCentered="1"/>
  <pageMargins left="0.70866141732283505" right="0.90551181102362199" top="0.49803149600000002" bottom="0.74803149606299202" header="6.4960630000000005E-2" footer="0.31496062992126"/>
  <pageSetup paperSize="9" scale="79" orientation="portrait" r:id="rId1"/>
  <headerFooter differentOddEven="1" scaleWithDoc="0">
    <oddFooter>&amp;L3&amp;Rمديرية الاحصاء الزراعي/ الجهاز المركزي للاحصاء/ العراق</oddFooter>
  </headerFooter>
  <rowBreaks count="1" manualBreakCount="1">
    <brk id="2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D13" sqref="D13"/>
    </sheetView>
  </sheetViews>
  <sheetFormatPr defaultRowHeight="14.4" x14ac:dyDescent="0.3"/>
  <sheetData/>
  <printOptions horizontalCentered="1" verticalCentered="1"/>
  <pageMargins left="0.7" right="0.7" top="0.75" bottom="0.75" header="0.3" footer="0.3"/>
  <pageSetup paperSize="9" scale="73" orientation="landscape" verticalDpi="0" r:id="rId1"/>
  <headerFooter>
    <oddFooter>&amp;L12&amp;Rمديرية الاحصاء الزراعي/ الجهاز المركزي للاحصاء/ العراق</oddFooter>
  </headerFooter>
  <rowBreaks count="1" manualBreakCount="1">
    <brk id="38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rightToLeft="1" view="pageBreakPreview" zoomScale="110" zoomScaleNormal="80" zoomScaleSheetLayoutView="110" workbookViewId="0">
      <selection activeCell="D13" sqref="D13"/>
    </sheetView>
  </sheetViews>
  <sheetFormatPr defaultRowHeight="14.4" x14ac:dyDescent="0.3"/>
  <cols>
    <col min="1" max="1" width="10.109375" customWidth="1"/>
    <col min="2" max="2" width="10.33203125" customWidth="1"/>
    <col min="3" max="3" width="11.88671875" customWidth="1"/>
    <col min="4" max="4" width="7.6640625" customWidth="1"/>
    <col min="5" max="5" width="10.44140625" customWidth="1"/>
    <col min="6" max="6" width="10" customWidth="1"/>
    <col min="7" max="7" width="8.88671875" customWidth="1"/>
    <col min="8" max="8" width="9.88671875" customWidth="1"/>
    <col min="9" max="9" width="13" customWidth="1"/>
    <col min="10" max="10" width="10.109375" customWidth="1"/>
    <col min="11" max="11" width="11.44140625" customWidth="1"/>
  </cols>
  <sheetData>
    <row r="2" spans="1:14" x14ac:dyDescent="0.3">
      <c r="A2" s="195" t="s">
        <v>176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 t="s">
        <v>177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148</v>
      </c>
      <c r="B4" s="234"/>
      <c r="C4" s="6"/>
      <c r="D4" s="6"/>
      <c r="E4" s="6"/>
      <c r="F4" s="6"/>
      <c r="G4" s="6"/>
      <c r="H4" s="6"/>
      <c r="I4" s="6"/>
      <c r="K4" s="6" t="s">
        <v>157</v>
      </c>
      <c r="L4" s="31"/>
    </row>
    <row r="5" spans="1:14" x14ac:dyDescent="0.3">
      <c r="A5" s="232" t="s">
        <v>149</v>
      </c>
      <c r="B5" s="232"/>
      <c r="C5" s="32"/>
      <c r="D5" s="32"/>
      <c r="E5" s="32"/>
      <c r="F5" s="32"/>
      <c r="G5" s="32"/>
      <c r="H5" s="32"/>
      <c r="I5" s="32"/>
      <c r="J5" s="233" t="s">
        <v>156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29" t="s">
        <v>159</v>
      </c>
      <c r="I6" s="181"/>
      <c r="J6" s="14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196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" t="s">
        <v>63</v>
      </c>
      <c r="K8" s="230"/>
    </row>
    <row r="9" spans="1:14" ht="31.5" customHeight="1" x14ac:dyDescent="0.3">
      <c r="A9" s="183"/>
      <c r="B9" s="228"/>
      <c r="C9" s="228"/>
      <c r="D9" s="228"/>
      <c r="E9" s="17" t="s">
        <v>115</v>
      </c>
      <c r="F9" s="30" t="s">
        <v>29</v>
      </c>
      <c r="G9" s="17" t="s">
        <v>19</v>
      </c>
      <c r="H9" s="17" t="s">
        <v>29</v>
      </c>
      <c r="I9" s="17" t="s">
        <v>34</v>
      </c>
      <c r="J9" s="15"/>
      <c r="K9" s="231"/>
    </row>
    <row r="10" spans="1:14" x14ac:dyDescent="0.3">
      <c r="A10" s="26" t="s">
        <v>2</v>
      </c>
      <c r="B10" s="150">
        <f>C10+D10+G10</f>
        <v>873007</v>
      </c>
      <c r="C10" s="150">
        <v>67981</v>
      </c>
      <c r="D10" s="150">
        <v>19172</v>
      </c>
      <c r="E10" s="150">
        <v>1864</v>
      </c>
      <c r="F10" s="150">
        <v>783990</v>
      </c>
      <c r="G10" s="150">
        <v>785854</v>
      </c>
      <c r="H10" s="73">
        <v>64.2</v>
      </c>
      <c r="I10" s="72">
        <v>64.099999999999994</v>
      </c>
      <c r="J10" s="150">
        <v>50367</v>
      </c>
      <c r="K10" s="27" t="s">
        <v>70</v>
      </c>
      <c r="M10" s="143"/>
    </row>
    <row r="11" spans="1:14" x14ac:dyDescent="0.3">
      <c r="A11" s="26" t="s">
        <v>71</v>
      </c>
      <c r="B11" s="150">
        <f t="shared" ref="B11:B19" si="0">C11+D11+G11</f>
        <v>359634</v>
      </c>
      <c r="C11" s="150">
        <v>63429</v>
      </c>
      <c r="D11" s="150">
        <v>96637</v>
      </c>
      <c r="E11" s="150">
        <v>0</v>
      </c>
      <c r="F11" s="150">
        <v>199568</v>
      </c>
      <c r="G11" s="150">
        <v>199568</v>
      </c>
      <c r="H11" s="73">
        <v>60</v>
      </c>
      <c r="I11" s="73">
        <v>60</v>
      </c>
      <c r="J11" s="150">
        <v>11974</v>
      </c>
      <c r="K11" s="27" t="s">
        <v>72</v>
      </c>
    </row>
    <row r="12" spans="1:14" x14ac:dyDescent="0.3">
      <c r="A12" s="26" t="s">
        <v>73</v>
      </c>
      <c r="B12" s="150">
        <f t="shared" si="0"/>
        <v>371151</v>
      </c>
      <c r="C12" s="150">
        <v>8026</v>
      </c>
      <c r="D12" s="150">
        <v>282771</v>
      </c>
      <c r="E12" s="150">
        <v>0</v>
      </c>
      <c r="F12" s="150">
        <v>80354</v>
      </c>
      <c r="G12" s="150">
        <v>80354</v>
      </c>
      <c r="H12" s="73">
        <v>43</v>
      </c>
      <c r="I12" s="73">
        <v>43</v>
      </c>
      <c r="J12" s="150">
        <v>3455</v>
      </c>
      <c r="K12" s="27" t="s">
        <v>74</v>
      </c>
    </row>
    <row r="13" spans="1:14" x14ac:dyDescent="0.3">
      <c r="A13" s="26" t="s">
        <v>75</v>
      </c>
      <c r="B13" s="150">
        <f t="shared" si="0"/>
        <v>55877</v>
      </c>
      <c r="C13" s="150">
        <v>7806</v>
      </c>
      <c r="D13" s="150">
        <v>7836</v>
      </c>
      <c r="E13" s="150">
        <v>0</v>
      </c>
      <c r="F13" s="150">
        <v>40235</v>
      </c>
      <c r="G13" s="150">
        <v>40235</v>
      </c>
      <c r="H13" s="72">
        <v>60</v>
      </c>
      <c r="I13" s="72">
        <v>60</v>
      </c>
      <c r="J13" s="150">
        <v>2414</v>
      </c>
      <c r="K13" s="27" t="s">
        <v>76</v>
      </c>
    </row>
    <row r="14" spans="1:14" x14ac:dyDescent="0.3">
      <c r="A14" s="26" t="s">
        <v>77</v>
      </c>
      <c r="B14" s="150">
        <f t="shared" si="0"/>
        <v>22991</v>
      </c>
      <c r="C14" s="150">
        <v>6391</v>
      </c>
      <c r="D14" s="150">
        <v>7222</v>
      </c>
      <c r="E14" s="150">
        <v>750</v>
      </c>
      <c r="F14" s="150">
        <v>8628</v>
      </c>
      <c r="G14" s="150">
        <v>9378</v>
      </c>
      <c r="H14" s="73">
        <v>51.3</v>
      </c>
      <c r="I14" s="72">
        <v>47.2</v>
      </c>
      <c r="J14" s="150">
        <v>443</v>
      </c>
      <c r="K14" s="27" t="s">
        <v>78</v>
      </c>
    </row>
    <row r="15" spans="1:14" x14ac:dyDescent="0.3">
      <c r="A15" s="26" t="s">
        <v>79</v>
      </c>
      <c r="B15" s="150">
        <f t="shared" si="0"/>
        <v>618364</v>
      </c>
      <c r="C15" s="150">
        <v>141031</v>
      </c>
      <c r="D15" s="150">
        <v>351004</v>
      </c>
      <c r="E15" s="150">
        <v>0</v>
      </c>
      <c r="F15" s="150">
        <v>126329</v>
      </c>
      <c r="G15" s="150">
        <v>126329</v>
      </c>
      <c r="H15" s="73">
        <v>78.099999999999994</v>
      </c>
      <c r="I15" s="72">
        <v>78.099999999999994</v>
      </c>
      <c r="J15" s="150">
        <v>9866</v>
      </c>
      <c r="K15" s="27" t="s">
        <v>80</v>
      </c>
    </row>
    <row r="16" spans="1:14" x14ac:dyDescent="0.3">
      <c r="A16" s="26" t="s">
        <v>110</v>
      </c>
      <c r="B16" s="150">
        <f t="shared" si="0"/>
        <v>314969</v>
      </c>
      <c r="C16" s="150">
        <v>106146</v>
      </c>
      <c r="D16" s="150">
        <v>48784</v>
      </c>
      <c r="E16" s="150">
        <v>0</v>
      </c>
      <c r="F16" s="150">
        <v>160039</v>
      </c>
      <c r="G16" s="150">
        <v>160039</v>
      </c>
      <c r="H16" s="72">
        <v>60</v>
      </c>
      <c r="I16" s="72">
        <v>60</v>
      </c>
      <c r="J16" s="150">
        <v>9602</v>
      </c>
      <c r="K16" s="27" t="s">
        <v>82</v>
      </c>
    </row>
    <row r="17" spans="1:11" ht="21" customHeight="1" x14ac:dyDescent="0.3">
      <c r="A17" s="26" t="s">
        <v>111</v>
      </c>
      <c r="B17" s="150">
        <f t="shared" si="0"/>
        <v>2615993</v>
      </c>
      <c r="C17" s="150">
        <v>400810</v>
      </c>
      <c r="D17" s="150">
        <v>813426</v>
      </c>
      <c r="E17" s="150">
        <v>2614</v>
      </c>
      <c r="F17" s="150">
        <v>1399143</v>
      </c>
      <c r="G17" s="150">
        <v>1401757</v>
      </c>
      <c r="H17" s="72">
        <v>63</v>
      </c>
      <c r="I17" s="72">
        <v>62.9</v>
      </c>
      <c r="J17" s="150">
        <v>88121</v>
      </c>
      <c r="K17" s="27" t="s">
        <v>101</v>
      </c>
    </row>
    <row r="18" spans="1:11" x14ac:dyDescent="0.3">
      <c r="A18" s="26" t="s">
        <v>59</v>
      </c>
      <c r="B18" s="150">
        <f t="shared" si="0"/>
        <v>48984</v>
      </c>
      <c r="C18" s="150">
        <v>1435</v>
      </c>
      <c r="D18" s="150">
        <v>348</v>
      </c>
      <c r="E18" s="150">
        <v>0</v>
      </c>
      <c r="F18" s="150">
        <v>47201</v>
      </c>
      <c r="G18" s="150">
        <v>47201</v>
      </c>
      <c r="H18" s="136"/>
      <c r="I18" s="136"/>
      <c r="J18" s="136"/>
      <c r="K18" s="27" t="s">
        <v>60</v>
      </c>
    </row>
    <row r="19" spans="1:11" ht="24" customHeight="1" x14ac:dyDescent="0.3">
      <c r="A19" s="26" t="s">
        <v>30</v>
      </c>
      <c r="B19" s="150">
        <f t="shared" si="0"/>
        <v>2664977</v>
      </c>
      <c r="C19" s="150">
        <v>402245</v>
      </c>
      <c r="D19" s="150">
        <v>813774</v>
      </c>
      <c r="E19" s="150">
        <v>2614</v>
      </c>
      <c r="F19" s="150">
        <v>1446344</v>
      </c>
      <c r="G19" s="150">
        <v>1448958</v>
      </c>
      <c r="H19" s="73">
        <v>63</v>
      </c>
      <c r="I19" s="73">
        <v>62.9</v>
      </c>
      <c r="J19" s="150">
        <v>88121</v>
      </c>
      <c r="K19" s="27" t="s">
        <v>19</v>
      </c>
    </row>
    <row r="20" spans="1:11" ht="15" hidden="1" thickBot="1" x14ac:dyDescent="0.35"/>
    <row r="21" spans="1:11" x14ac:dyDescent="0.3">
      <c r="A21" s="81"/>
      <c r="B21" s="81"/>
      <c r="C21" s="81"/>
    </row>
    <row r="27" spans="1:11" x14ac:dyDescent="0.3">
      <c r="F27" s="41"/>
      <c r="G27" s="41"/>
      <c r="H27" s="41"/>
      <c r="I27" s="41"/>
      <c r="J27" s="41"/>
      <c r="K27" s="41"/>
    </row>
    <row r="28" spans="1:11" x14ac:dyDescent="0.3">
      <c r="F28" s="41"/>
      <c r="G28" s="131"/>
      <c r="H28" s="131"/>
      <c r="I28" s="131"/>
      <c r="J28" s="132"/>
      <c r="K28" s="131"/>
    </row>
    <row r="29" spans="1:11" x14ac:dyDescent="0.3">
      <c r="E29" s="41"/>
      <c r="F29" s="41"/>
      <c r="G29" s="131"/>
      <c r="H29" s="131"/>
      <c r="I29" s="131"/>
      <c r="J29" s="133"/>
      <c r="K29" s="131"/>
    </row>
    <row r="30" spans="1:11" x14ac:dyDescent="0.3">
      <c r="E30" s="41"/>
      <c r="F30" s="41"/>
      <c r="G30" s="131"/>
      <c r="H30" s="131"/>
      <c r="I30" s="131"/>
      <c r="J30" s="133"/>
      <c r="K30" s="131"/>
    </row>
    <row r="31" spans="1:11" x14ac:dyDescent="0.3">
      <c r="E31" s="41"/>
      <c r="F31" s="41"/>
      <c r="G31" s="131"/>
      <c r="H31" s="131"/>
      <c r="I31" s="131"/>
      <c r="J31" s="133"/>
      <c r="K31" s="131"/>
    </row>
    <row r="32" spans="1:11" x14ac:dyDescent="0.3">
      <c r="E32" s="41"/>
      <c r="F32" s="41"/>
      <c r="G32" s="131"/>
      <c r="H32" s="131"/>
      <c r="I32" s="131"/>
      <c r="J32" s="132"/>
      <c r="K32" s="131"/>
    </row>
    <row r="33" spans="5:11" x14ac:dyDescent="0.3">
      <c r="E33" s="41"/>
      <c r="F33" s="41"/>
      <c r="G33" s="131"/>
      <c r="H33" s="131"/>
      <c r="I33" s="131"/>
      <c r="J33" s="134"/>
      <c r="K33" s="131"/>
    </row>
    <row r="34" spans="5:11" x14ac:dyDescent="0.3">
      <c r="E34" s="41"/>
      <c r="F34" s="41"/>
      <c r="G34" s="131"/>
      <c r="H34" s="131"/>
      <c r="I34" s="131"/>
      <c r="J34" s="134"/>
      <c r="K34" s="131"/>
    </row>
    <row r="35" spans="5:11" x14ac:dyDescent="0.3">
      <c r="E35" s="41"/>
      <c r="F35" s="41"/>
      <c r="G35" s="41"/>
      <c r="H35" s="41"/>
      <c r="I35" s="41"/>
      <c r="J35" s="41"/>
      <c r="K35" s="41"/>
    </row>
    <row r="36" spans="5:11" x14ac:dyDescent="0.3">
      <c r="E36" s="41"/>
      <c r="F36" s="41"/>
      <c r="G36" s="41"/>
      <c r="H36" s="41"/>
      <c r="I36" s="41"/>
      <c r="J36" s="41"/>
      <c r="K36" s="41"/>
    </row>
  </sheetData>
  <mergeCells count="17">
    <mergeCell ref="C8:C9"/>
    <mergeCell ref="B6:B7"/>
    <mergeCell ref="D8:D9"/>
    <mergeCell ref="A2:K2"/>
    <mergeCell ref="A3:K3"/>
    <mergeCell ref="K6:K9"/>
    <mergeCell ref="A5:B5"/>
    <mergeCell ref="J5:K5"/>
    <mergeCell ref="A4:B4"/>
    <mergeCell ref="E6:G6"/>
    <mergeCell ref="E7:G7"/>
    <mergeCell ref="H6:I6"/>
    <mergeCell ref="H7:I7"/>
    <mergeCell ref="D6:D7"/>
    <mergeCell ref="A6:A9"/>
    <mergeCell ref="B8:B9"/>
    <mergeCell ref="C6:C7"/>
  </mergeCells>
  <printOptions horizontalCentered="1" verticalCentered="1"/>
  <pageMargins left="0.70866141732283505" right="1.7086614170000001" top="0.74803149606299202" bottom="0.74803149606299202" header="0.31496062992126" footer="0.31496062992126"/>
  <pageSetup paperSize="9" orientation="landscape" blackAndWhite="1" r:id="rId1"/>
  <headerFooter scaleWithDoc="0" alignWithMargins="0">
    <oddFooter>&amp;L13&amp;Rمديرية الاحصاء الزراعي/ الجهاز المركزي للاحصاء/ العراق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rightToLeft="1" zoomScale="130" zoomScaleNormal="130" zoomScaleSheetLayoutView="100" workbookViewId="0">
      <selection activeCell="G16" sqref="G16"/>
    </sheetView>
  </sheetViews>
  <sheetFormatPr defaultRowHeight="14.4" x14ac:dyDescent="0.3"/>
  <cols>
    <col min="1" max="1" width="12.33203125" customWidth="1"/>
    <col min="2" max="2" width="10.6640625" customWidth="1"/>
    <col min="3" max="3" width="9.44140625" customWidth="1"/>
    <col min="4" max="4" width="9" customWidth="1"/>
    <col min="5" max="5" width="10" customWidth="1"/>
    <col min="6" max="6" width="9.6640625" customWidth="1"/>
    <col min="7" max="7" width="9.33203125" customWidth="1"/>
    <col min="8" max="8" width="12.33203125" customWidth="1"/>
    <col min="9" max="10" width="14.44140625" customWidth="1"/>
    <col min="11" max="11" width="9.88671875" bestFit="1" customWidth="1"/>
  </cols>
  <sheetData>
    <row r="1" spans="1:11" x14ac:dyDescent="0.3">
      <c r="A1" s="234" t="s">
        <v>150</v>
      </c>
      <c r="B1" s="234"/>
      <c r="C1" s="234"/>
      <c r="D1" s="234"/>
      <c r="E1" s="234"/>
      <c r="F1" s="234"/>
      <c r="G1" s="234"/>
      <c r="H1" s="234"/>
      <c r="I1" s="237"/>
      <c r="J1" s="237"/>
      <c r="K1" s="126"/>
    </row>
    <row r="2" spans="1:11" x14ac:dyDescent="0.3">
      <c r="A2" s="232" t="s">
        <v>167</v>
      </c>
      <c r="B2" s="232"/>
      <c r="C2" s="238"/>
      <c r="D2" s="238"/>
      <c r="E2" s="238"/>
      <c r="F2" s="238"/>
      <c r="G2" s="238"/>
      <c r="H2" s="238"/>
      <c r="I2" s="146" t="s">
        <v>208</v>
      </c>
      <c r="J2" s="124" t="s">
        <v>201</v>
      </c>
      <c r="K2" s="125"/>
    </row>
    <row r="3" spans="1:11" ht="25.95" customHeight="1" x14ac:dyDescent="0.3">
      <c r="A3" s="181" t="s">
        <v>1</v>
      </c>
      <c r="B3" s="226" t="s">
        <v>112</v>
      </c>
      <c r="C3" s="226" t="s">
        <v>113</v>
      </c>
      <c r="D3" s="226" t="s">
        <v>182</v>
      </c>
      <c r="E3" s="229" t="s">
        <v>22</v>
      </c>
      <c r="F3" s="235"/>
      <c r="G3" s="181"/>
      <c r="H3" s="229" t="s">
        <v>159</v>
      </c>
      <c r="I3" s="181"/>
      <c r="J3" s="226" t="s">
        <v>6</v>
      </c>
      <c r="K3" s="229" t="s">
        <v>69</v>
      </c>
    </row>
    <row r="4" spans="1:11" ht="24.6" customHeight="1" x14ac:dyDescent="0.3">
      <c r="A4" s="182"/>
      <c r="B4" s="227"/>
      <c r="C4" s="227"/>
      <c r="D4" s="227"/>
      <c r="E4" s="231" t="s">
        <v>68</v>
      </c>
      <c r="F4" s="236"/>
      <c r="G4" s="183"/>
      <c r="H4" s="231" t="s">
        <v>161</v>
      </c>
      <c r="I4" s="183"/>
      <c r="J4" s="227"/>
      <c r="K4" s="230"/>
    </row>
    <row r="5" spans="1:11" ht="23.4" customHeight="1" x14ac:dyDescent="0.3">
      <c r="A5" s="182"/>
      <c r="B5" s="227" t="s">
        <v>67</v>
      </c>
      <c r="C5" s="227" t="s">
        <v>114</v>
      </c>
      <c r="D5" s="227" t="s">
        <v>187</v>
      </c>
      <c r="E5" s="123" t="s">
        <v>26</v>
      </c>
      <c r="F5" s="16" t="s">
        <v>116</v>
      </c>
      <c r="G5" s="123" t="s">
        <v>30</v>
      </c>
      <c r="H5" s="16" t="s">
        <v>117</v>
      </c>
      <c r="I5" s="123" t="s">
        <v>33</v>
      </c>
      <c r="J5" s="227" t="s">
        <v>63</v>
      </c>
      <c r="K5" s="230"/>
    </row>
    <row r="6" spans="1:11" ht="36.6" customHeight="1" x14ac:dyDescent="0.3">
      <c r="A6" s="183"/>
      <c r="B6" s="227"/>
      <c r="C6" s="227"/>
      <c r="D6" s="227"/>
      <c r="E6" s="33" t="s">
        <v>115</v>
      </c>
      <c r="F6" s="34" t="s">
        <v>29</v>
      </c>
      <c r="G6" s="33" t="s">
        <v>19</v>
      </c>
      <c r="H6" s="33" t="s">
        <v>29</v>
      </c>
      <c r="I6" s="33" t="s">
        <v>34</v>
      </c>
      <c r="J6" s="228"/>
      <c r="K6" s="231"/>
    </row>
    <row r="7" spans="1:11" x14ac:dyDescent="0.3">
      <c r="A7" s="105" t="s">
        <v>2</v>
      </c>
      <c r="B7" s="151">
        <v>977886</v>
      </c>
      <c r="C7" s="151">
        <v>236712</v>
      </c>
      <c r="D7" s="151">
        <v>251117</v>
      </c>
      <c r="E7" s="151">
        <v>13283</v>
      </c>
      <c r="F7" s="151">
        <v>476774</v>
      </c>
      <c r="G7" s="151">
        <v>490057</v>
      </c>
      <c r="H7" s="109">
        <v>58.2</v>
      </c>
      <c r="I7" s="108">
        <v>56.7</v>
      </c>
      <c r="J7" s="151">
        <v>27772</v>
      </c>
      <c r="K7" s="27" t="s">
        <v>70</v>
      </c>
    </row>
    <row r="8" spans="1:11" x14ac:dyDescent="0.3">
      <c r="A8" s="105" t="s">
        <v>71</v>
      </c>
      <c r="B8" s="151">
        <v>136626</v>
      </c>
      <c r="C8" s="151">
        <v>15868</v>
      </c>
      <c r="D8" s="151">
        <v>5506</v>
      </c>
      <c r="E8" s="151">
        <v>0</v>
      </c>
      <c r="F8" s="151">
        <v>115252</v>
      </c>
      <c r="G8" s="151">
        <v>115252</v>
      </c>
      <c r="H8" s="109">
        <v>60.7</v>
      </c>
      <c r="I8" s="109">
        <v>60.7</v>
      </c>
      <c r="J8" s="151">
        <v>6996</v>
      </c>
      <c r="K8" s="27" t="s">
        <v>72</v>
      </c>
    </row>
    <row r="9" spans="1:11" x14ac:dyDescent="0.3">
      <c r="A9" s="105" t="s">
        <v>73</v>
      </c>
      <c r="B9" s="151">
        <v>606</v>
      </c>
      <c r="C9" s="151">
        <v>84</v>
      </c>
      <c r="D9" s="151">
        <v>62</v>
      </c>
      <c r="E9" s="151">
        <v>0</v>
      </c>
      <c r="F9" s="151">
        <v>460</v>
      </c>
      <c r="G9" s="151">
        <v>460</v>
      </c>
      <c r="H9" s="109">
        <v>50</v>
      </c>
      <c r="I9" s="109">
        <v>50</v>
      </c>
      <c r="J9" s="151">
        <v>23</v>
      </c>
      <c r="K9" s="27" t="s">
        <v>74</v>
      </c>
    </row>
    <row r="10" spans="1:11" x14ac:dyDescent="0.3">
      <c r="A10" s="105" t="s">
        <v>75</v>
      </c>
      <c r="B10" s="151">
        <v>17949</v>
      </c>
      <c r="C10" s="151">
        <v>4039</v>
      </c>
      <c r="D10" s="151">
        <v>6276</v>
      </c>
      <c r="E10" s="151">
        <v>0</v>
      </c>
      <c r="F10" s="151">
        <v>7634</v>
      </c>
      <c r="G10" s="151">
        <v>7634</v>
      </c>
      <c r="H10" s="109">
        <v>63.7</v>
      </c>
      <c r="I10" s="109">
        <v>63.7</v>
      </c>
      <c r="J10" s="151">
        <v>486</v>
      </c>
      <c r="K10" s="27" t="s">
        <v>76</v>
      </c>
    </row>
    <row r="11" spans="1:11" x14ac:dyDescent="0.3">
      <c r="A11" s="105" t="s">
        <v>204</v>
      </c>
      <c r="B11" s="151">
        <v>22969</v>
      </c>
      <c r="C11" s="151">
        <v>2593</v>
      </c>
      <c r="D11" s="151">
        <v>3097</v>
      </c>
      <c r="E11" s="151">
        <v>0</v>
      </c>
      <c r="F11" s="151">
        <v>17279</v>
      </c>
      <c r="G11" s="151">
        <v>17279</v>
      </c>
      <c r="H11" s="109">
        <v>66.400000000000006</v>
      </c>
      <c r="I11" s="108">
        <v>66.400000000000006</v>
      </c>
      <c r="J11" s="151">
        <v>1147</v>
      </c>
      <c r="K11" s="27" t="s">
        <v>82</v>
      </c>
    </row>
    <row r="12" spans="1:11" x14ac:dyDescent="0.3">
      <c r="A12" s="105" t="s">
        <v>202</v>
      </c>
      <c r="B12" s="151">
        <v>1156036</v>
      </c>
      <c r="C12" s="151">
        <v>259296</v>
      </c>
      <c r="D12" s="151">
        <v>266058</v>
      </c>
      <c r="E12" s="151">
        <v>13283</v>
      </c>
      <c r="F12" s="151">
        <v>617399</v>
      </c>
      <c r="G12" s="151">
        <v>630682</v>
      </c>
      <c r="H12" s="148">
        <v>59</v>
      </c>
      <c r="I12" s="142">
        <v>57.8</v>
      </c>
      <c r="J12" s="151">
        <v>36424</v>
      </c>
      <c r="K12" s="27" t="s">
        <v>101</v>
      </c>
    </row>
    <row r="13" spans="1:11" x14ac:dyDescent="0.3">
      <c r="A13" s="105" t="s">
        <v>59</v>
      </c>
      <c r="B13" s="151">
        <v>18042</v>
      </c>
      <c r="C13" s="151">
        <v>249</v>
      </c>
      <c r="D13" s="151">
        <v>60</v>
      </c>
      <c r="E13" s="151">
        <v>0</v>
      </c>
      <c r="F13" s="151">
        <v>17733</v>
      </c>
      <c r="G13" s="151">
        <v>17733</v>
      </c>
      <c r="H13" s="127"/>
      <c r="I13" s="127"/>
      <c r="J13" s="127"/>
      <c r="K13" s="27" t="s">
        <v>60</v>
      </c>
    </row>
    <row r="14" spans="1:11" x14ac:dyDescent="0.3">
      <c r="A14" s="105" t="s">
        <v>61</v>
      </c>
      <c r="B14" s="151">
        <v>1174078</v>
      </c>
      <c r="C14" s="151">
        <f>SUM(C12:C13)</f>
        <v>259545</v>
      </c>
      <c r="D14" s="151">
        <v>266118</v>
      </c>
      <c r="E14" s="151">
        <v>13283</v>
      </c>
      <c r="F14" s="151">
        <f>F12+F13</f>
        <v>635132</v>
      </c>
      <c r="G14" s="151">
        <f>E14+F14</f>
        <v>648415</v>
      </c>
      <c r="H14" s="109">
        <v>59</v>
      </c>
      <c r="I14" s="109">
        <v>57.8</v>
      </c>
      <c r="J14" s="151">
        <v>36424</v>
      </c>
      <c r="K14" s="27" t="s">
        <v>101</v>
      </c>
    </row>
    <row r="17" spans="4:10" x14ac:dyDescent="0.3">
      <c r="D17" s="254"/>
      <c r="F17" s="254"/>
      <c r="G17" s="254"/>
    </row>
    <row r="22" spans="4:10" x14ac:dyDescent="0.3">
      <c r="I22" s="41"/>
      <c r="J22" s="41"/>
    </row>
    <row r="23" spans="4:10" x14ac:dyDescent="0.3">
      <c r="I23" s="41"/>
      <c r="J23" s="41"/>
    </row>
    <row r="24" spans="4:10" x14ac:dyDescent="0.3">
      <c r="I24" s="41"/>
      <c r="J24" s="135"/>
    </row>
    <row r="25" spans="4:10" x14ac:dyDescent="0.3">
      <c r="I25" s="41"/>
      <c r="J25" s="41"/>
    </row>
    <row r="26" spans="4:10" x14ac:dyDescent="0.3">
      <c r="I26" s="41"/>
      <c r="J26" s="41"/>
    </row>
  </sheetData>
  <mergeCells count="23">
    <mergeCell ref="A2:B2"/>
    <mergeCell ref="C2:D2"/>
    <mergeCell ref="E2:F2"/>
    <mergeCell ref="G2:H2"/>
    <mergeCell ref="D3:D4"/>
    <mergeCell ref="E3:G3"/>
    <mergeCell ref="H3:I3"/>
    <mergeCell ref="E4:G4"/>
    <mergeCell ref="H4:I4"/>
    <mergeCell ref="A3:A6"/>
    <mergeCell ref="B3:B4"/>
    <mergeCell ref="C3:C4"/>
    <mergeCell ref="A1:B1"/>
    <mergeCell ref="C1:D1"/>
    <mergeCell ref="E1:F1"/>
    <mergeCell ref="G1:H1"/>
    <mergeCell ref="I1:J1"/>
    <mergeCell ref="K3:K6"/>
    <mergeCell ref="B5:B6"/>
    <mergeCell ref="C5:C6"/>
    <mergeCell ref="D5:D6"/>
    <mergeCell ref="J5:J6"/>
    <mergeCell ref="J3:J4"/>
  </mergeCells>
  <printOptions horizontalCentered="1" verticalCentered="1"/>
  <pageMargins left="0.7" right="0.7" top="0.75" bottom="0.75" header="0.3" footer="0.3"/>
  <pageSetup paperSize="9" orientation="landscape" verticalDpi="200" r:id="rId1"/>
  <headerFooter>
    <oddFooter>&amp;L14&amp;Rمديرية الاحصاء الزراعي/ الجهاز المركزي للاحصاء/ العراق</oddFooter>
  </headerFooter>
  <rowBreaks count="1" manualBreakCount="1">
    <brk id="68" max="10" man="1"/>
  </rowBreaks>
  <colBreaks count="1" manualBreakCount="1">
    <brk id="11" max="1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Normal="80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4" max="4" width="7.6640625" customWidth="1"/>
    <col min="5" max="6" width="10.33203125" customWidth="1"/>
    <col min="7" max="7" width="8.5546875" customWidth="1"/>
    <col min="8" max="8" width="10.109375" customWidth="1"/>
    <col min="9" max="9" width="13.4414062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150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41" t="s">
        <v>119</v>
      </c>
      <c r="B5" s="241"/>
      <c r="C5" s="32"/>
      <c r="D5" s="32"/>
      <c r="E5" s="32"/>
      <c r="F5" s="32"/>
      <c r="G5" s="32"/>
      <c r="H5" s="32"/>
      <c r="I5" s="32"/>
      <c r="J5" s="233" t="s">
        <v>120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118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8"/>
      <c r="K9" s="231"/>
    </row>
    <row r="10" spans="1:14" x14ac:dyDescent="0.3">
      <c r="A10" s="105" t="s">
        <v>2</v>
      </c>
      <c r="B10" s="151">
        <v>943597</v>
      </c>
      <c r="C10" s="151">
        <v>109744</v>
      </c>
      <c r="D10" s="151">
        <v>38660</v>
      </c>
      <c r="E10" s="151">
        <v>0</v>
      </c>
      <c r="F10" s="151">
        <v>795193</v>
      </c>
      <c r="G10" s="151">
        <v>795193</v>
      </c>
      <c r="H10" s="108">
        <v>70.900000000000006</v>
      </c>
      <c r="I10" s="108">
        <v>70.900000000000006</v>
      </c>
      <c r="J10" s="151">
        <v>56381</v>
      </c>
      <c r="K10" s="27" t="s">
        <v>70</v>
      </c>
    </row>
    <row r="11" spans="1:14" x14ac:dyDescent="0.3">
      <c r="A11" s="105" t="s">
        <v>71</v>
      </c>
      <c r="B11" s="151">
        <v>243799</v>
      </c>
      <c r="C11" s="151">
        <v>27495</v>
      </c>
      <c r="D11" s="151">
        <v>9075</v>
      </c>
      <c r="E11" s="151">
        <v>0</v>
      </c>
      <c r="F11" s="151">
        <v>207229</v>
      </c>
      <c r="G11" s="151">
        <v>207229</v>
      </c>
      <c r="H11" s="108">
        <v>64.400000000000006</v>
      </c>
      <c r="I11" s="108">
        <v>64.400000000000006</v>
      </c>
      <c r="J11" s="151">
        <v>13346</v>
      </c>
      <c r="K11" s="27" t="s">
        <v>72</v>
      </c>
    </row>
    <row r="12" spans="1:14" x14ac:dyDescent="0.3">
      <c r="A12" s="105" t="s">
        <v>73</v>
      </c>
      <c r="B12" s="151">
        <v>11878</v>
      </c>
      <c r="C12" s="151">
        <v>2715</v>
      </c>
      <c r="D12" s="151">
        <v>2493</v>
      </c>
      <c r="E12" s="151">
        <v>0</v>
      </c>
      <c r="F12" s="151">
        <v>6670</v>
      </c>
      <c r="G12" s="151">
        <v>6670</v>
      </c>
      <c r="H12" s="108">
        <v>81.599999999999994</v>
      </c>
      <c r="I12" s="108">
        <v>81.599999999999994</v>
      </c>
      <c r="J12" s="151">
        <v>544</v>
      </c>
      <c r="K12" s="27" t="s">
        <v>74</v>
      </c>
    </row>
    <row r="13" spans="1:14" x14ac:dyDescent="0.3">
      <c r="A13" s="105" t="s">
        <v>75</v>
      </c>
      <c r="B13" s="151">
        <v>46542</v>
      </c>
      <c r="C13" s="151">
        <v>8195</v>
      </c>
      <c r="D13" s="151">
        <v>3000</v>
      </c>
      <c r="E13" s="151">
        <v>0</v>
      </c>
      <c r="F13" s="151">
        <v>35347</v>
      </c>
      <c r="G13" s="151">
        <v>35347</v>
      </c>
      <c r="H13" s="108">
        <v>54.6</v>
      </c>
      <c r="I13" s="108">
        <v>54.6</v>
      </c>
      <c r="J13" s="151">
        <v>1930</v>
      </c>
      <c r="K13" s="27" t="s">
        <v>76</v>
      </c>
    </row>
    <row r="14" spans="1:14" x14ac:dyDescent="0.3">
      <c r="A14" s="105" t="s">
        <v>77</v>
      </c>
      <c r="B14" s="151">
        <v>10551</v>
      </c>
      <c r="C14" s="151">
        <v>2560</v>
      </c>
      <c r="D14" s="151">
        <v>1561</v>
      </c>
      <c r="E14" s="151">
        <v>321</v>
      </c>
      <c r="F14" s="151">
        <v>6109</v>
      </c>
      <c r="G14" s="151">
        <v>6430</v>
      </c>
      <c r="H14" s="109">
        <v>62.5</v>
      </c>
      <c r="I14" s="108">
        <v>59.4</v>
      </c>
      <c r="J14" s="151">
        <v>382</v>
      </c>
      <c r="K14" s="27" t="s">
        <v>78</v>
      </c>
    </row>
    <row r="15" spans="1:14" x14ac:dyDescent="0.3">
      <c r="A15" s="105" t="s">
        <v>79</v>
      </c>
      <c r="B15" s="151">
        <v>21073</v>
      </c>
      <c r="C15" s="151">
        <v>5840</v>
      </c>
      <c r="D15" s="151">
        <v>5276</v>
      </c>
      <c r="E15" s="151">
        <v>0</v>
      </c>
      <c r="F15" s="151">
        <v>9957</v>
      </c>
      <c r="G15" s="151">
        <v>9957</v>
      </c>
      <c r="H15" s="108">
        <v>62.3</v>
      </c>
      <c r="I15" s="108">
        <v>62.3</v>
      </c>
      <c r="J15" s="151">
        <v>620</v>
      </c>
      <c r="K15" s="27" t="s">
        <v>80</v>
      </c>
    </row>
    <row r="16" spans="1:14" x14ac:dyDescent="0.3">
      <c r="A16" s="105" t="s">
        <v>110</v>
      </c>
      <c r="B16" s="151">
        <v>934894</v>
      </c>
      <c r="C16" s="151">
        <v>82768</v>
      </c>
      <c r="D16" s="151">
        <v>65340</v>
      </c>
      <c r="E16" s="151">
        <v>0</v>
      </c>
      <c r="F16" s="151">
        <v>786786</v>
      </c>
      <c r="G16" s="151">
        <v>786786</v>
      </c>
      <c r="H16" s="109">
        <v>67.400000000000006</v>
      </c>
      <c r="I16" s="109">
        <v>67.400000000000006</v>
      </c>
      <c r="J16" s="151">
        <v>53029</v>
      </c>
      <c r="K16" s="27" t="s">
        <v>82</v>
      </c>
    </row>
    <row r="17" spans="1:11" ht="18" customHeight="1" x14ac:dyDescent="0.3">
      <c r="A17" s="105" t="s">
        <v>111</v>
      </c>
      <c r="B17" s="151">
        <v>2212334</v>
      </c>
      <c r="C17" s="151">
        <v>239317</v>
      </c>
      <c r="D17" s="151">
        <v>125405</v>
      </c>
      <c r="E17" s="151">
        <v>321</v>
      </c>
      <c r="F17" s="151">
        <v>1847291</v>
      </c>
      <c r="G17" s="151">
        <v>1847612</v>
      </c>
      <c r="H17" s="109">
        <v>68.3</v>
      </c>
      <c r="I17" s="108">
        <v>68.3</v>
      </c>
      <c r="J17" s="151">
        <v>126232</v>
      </c>
      <c r="K17" s="27" t="s">
        <v>101</v>
      </c>
    </row>
    <row r="18" spans="1:11" x14ac:dyDescent="0.3">
      <c r="A18" s="105" t="s">
        <v>59</v>
      </c>
      <c r="B18" s="151">
        <v>81083</v>
      </c>
      <c r="C18" s="151">
        <v>7304</v>
      </c>
      <c r="D18" s="151">
        <v>2296</v>
      </c>
      <c r="E18" s="151">
        <v>0</v>
      </c>
      <c r="F18" s="151">
        <v>71483</v>
      </c>
      <c r="G18" s="151">
        <v>71483</v>
      </c>
      <c r="H18" s="137"/>
      <c r="I18" s="137"/>
      <c r="J18" s="137"/>
      <c r="K18" s="27" t="s">
        <v>60</v>
      </c>
    </row>
    <row r="19" spans="1:11" x14ac:dyDescent="0.3">
      <c r="A19" s="105" t="s">
        <v>30</v>
      </c>
      <c r="B19" s="151">
        <v>2293417</v>
      </c>
      <c r="C19" s="151">
        <v>246621</v>
      </c>
      <c r="D19" s="151">
        <v>127701</v>
      </c>
      <c r="E19" s="151">
        <v>321</v>
      </c>
      <c r="F19" s="151">
        <v>1918774</v>
      </c>
      <c r="G19" s="151">
        <v>1919095</v>
      </c>
      <c r="H19" s="109">
        <v>68.3</v>
      </c>
      <c r="I19" s="108">
        <v>68.3</v>
      </c>
      <c r="J19" s="151">
        <v>126232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J5:K5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6:A9"/>
    <mergeCell ref="B6:B7"/>
    <mergeCell ref="C6:C7"/>
    <mergeCell ref="D6:D7"/>
    <mergeCell ref="E6:G6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&amp;L15&amp;Rمديرية الاحصاء الزراعي/ الجهاز المركزي للاحصاء/ العراق</oddFooter>
  </headerFooter>
  <rowBreaks count="1" manualBreakCount="1">
    <brk id="21" max="13" man="1"/>
  </rowBreaks>
  <colBreaks count="1" manualBreakCount="1">
    <brk id="11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rightToLeft="1" view="pageBreakPreview" topLeftCell="A3" zoomScaleNormal="100" zoomScaleSheetLayoutView="100" workbookViewId="0">
      <selection activeCell="D13" sqref="D13"/>
    </sheetView>
  </sheetViews>
  <sheetFormatPr defaultRowHeight="14.4" x14ac:dyDescent="0.3"/>
  <cols>
    <col min="1" max="1" width="11.6640625" customWidth="1"/>
    <col min="2" max="2" width="11.44140625" customWidth="1"/>
    <col min="3" max="3" width="10.5546875" customWidth="1"/>
    <col min="4" max="4" width="10" customWidth="1"/>
    <col min="5" max="5" width="9.6640625" customWidth="1"/>
    <col min="6" max="6" width="10.33203125" customWidth="1"/>
    <col min="7" max="7" width="8.44140625" customWidth="1"/>
    <col min="8" max="8" width="9.6640625" customWidth="1"/>
    <col min="9" max="9" width="13.5546875" customWidth="1"/>
    <col min="10" max="10" width="10.44140625" customWidth="1"/>
    <col min="11" max="11" width="11.44140625" customWidth="1"/>
  </cols>
  <sheetData>
    <row r="2" spans="1:16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6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6" x14ac:dyDescent="0.3">
      <c r="A4" s="234" t="s">
        <v>121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6" x14ac:dyDescent="0.3">
      <c r="A5" s="232" t="s">
        <v>151</v>
      </c>
      <c r="B5" s="232"/>
      <c r="C5" s="32"/>
      <c r="D5" s="32"/>
      <c r="E5" s="32"/>
      <c r="F5" s="32"/>
      <c r="G5" s="32"/>
      <c r="H5" s="32"/>
      <c r="I5" s="32"/>
      <c r="J5" s="233" t="s">
        <v>122</v>
      </c>
      <c r="K5" s="233"/>
      <c r="L5" s="31"/>
    </row>
    <row r="6" spans="1:16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133</v>
      </c>
      <c r="I6" s="240"/>
      <c r="J6" s="226" t="s">
        <v>6</v>
      </c>
      <c r="K6" s="229" t="s">
        <v>69</v>
      </c>
      <c r="N6" s="29" t="s">
        <v>108</v>
      </c>
    </row>
    <row r="7" spans="1:16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6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6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8"/>
      <c r="K9" s="231"/>
      <c r="N9" s="71"/>
    </row>
    <row r="10" spans="1:16" x14ac:dyDescent="0.3">
      <c r="A10" s="35" t="s">
        <v>2</v>
      </c>
      <c r="B10" s="151">
        <v>1066003</v>
      </c>
      <c r="C10" s="151">
        <v>91555</v>
      </c>
      <c r="D10" s="151">
        <v>28867</v>
      </c>
      <c r="E10" s="151">
        <v>0</v>
      </c>
      <c r="F10" s="151">
        <v>945581</v>
      </c>
      <c r="G10" s="151">
        <v>945581</v>
      </c>
      <c r="H10" s="71">
        <v>85.6</v>
      </c>
      <c r="I10" s="71">
        <v>85.6</v>
      </c>
      <c r="J10" s="151">
        <v>80926</v>
      </c>
      <c r="K10" s="27" t="s">
        <v>70</v>
      </c>
      <c r="N10" s="71"/>
      <c r="P10" s="71"/>
    </row>
    <row r="11" spans="1:16" x14ac:dyDescent="0.3">
      <c r="A11" s="35" t="s">
        <v>71</v>
      </c>
      <c r="B11" s="151">
        <v>257204</v>
      </c>
      <c r="C11" s="151">
        <v>30023</v>
      </c>
      <c r="D11" s="151">
        <v>9940</v>
      </c>
      <c r="E11" s="151">
        <v>0</v>
      </c>
      <c r="F11" s="151">
        <v>217241</v>
      </c>
      <c r="G11" s="151">
        <v>217241</v>
      </c>
      <c r="H11" s="80">
        <v>74</v>
      </c>
      <c r="I11" s="80">
        <v>74</v>
      </c>
      <c r="J11" s="151">
        <v>16076</v>
      </c>
      <c r="K11" s="27" t="s">
        <v>72</v>
      </c>
      <c r="N11" s="71"/>
      <c r="P11" s="71"/>
    </row>
    <row r="12" spans="1:16" x14ac:dyDescent="0.3">
      <c r="A12" s="35" t="s">
        <v>73</v>
      </c>
      <c r="B12" s="151">
        <v>65904</v>
      </c>
      <c r="C12" s="151">
        <v>25374</v>
      </c>
      <c r="D12" s="151">
        <v>19887</v>
      </c>
      <c r="E12" s="151">
        <v>0</v>
      </c>
      <c r="F12" s="151">
        <v>20643</v>
      </c>
      <c r="G12" s="151">
        <v>20643</v>
      </c>
      <c r="H12" s="80">
        <v>70</v>
      </c>
      <c r="I12" s="80">
        <v>70</v>
      </c>
      <c r="J12" s="151">
        <v>1445</v>
      </c>
      <c r="K12" s="27" t="s">
        <v>74</v>
      </c>
      <c r="N12" s="71"/>
      <c r="P12" s="71"/>
    </row>
    <row r="13" spans="1:16" x14ac:dyDescent="0.3">
      <c r="A13" s="35" t="s">
        <v>75</v>
      </c>
      <c r="B13" s="151">
        <v>85797</v>
      </c>
      <c r="C13" s="151">
        <v>17822</v>
      </c>
      <c r="D13" s="151">
        <v>29099</v>
      </c>
      <c r="E13" s="151">
        <v>0</v>
      </c>
      <c r="F13" s="151">
        <v>38876</v>
      </c>
      <c r="G13" s="151">
        <v>38876</v>
      </c>
      <c r="H13" s="80">
        <v>77</v>
      </c>
      <c r="I13" s="80">
        <v>77</v>
      </c>
      <c r="J13" s="151">
        <v>2993</v>
      </c>
      <c r="K13" s="27" t="s">
        <v>76</v>
      </c>
      <c r="N13" s="71"/>
      <c r="P13" s="71"/>
    </row>
    <row r="14" spans="1:16" x14ac:dyDescent="0.3">
      <c r="A14" s="35" t="s">
        <v>77</v>
      </c>
      <c r="B14" s="151">
        <v>7452</v>
      </c>
      <c r="C14" s="151">
        <v>1336</v>
      </c>
      <c r="D14" s="151">
        <v>1403</v>
      </c>
      <c r="E14" s="151">
        <v>0</v>
      </c>
      <c r="F14" s="151">
        <v>4713</v>
      </c>
      <c r="G14" s="151">
        <v>4713</v>
      </c>
      <c r="H14" s="80">
        <v>74.900000000000006</v>
      </c>
      <c r="I14" s="80">
        <v>74.900000000000006</v>
      </c>
      <c r="J14" s="151">
        <v>353</v>
      </c>
      <c r="K14" s="27" t="s">
        <v>78</v>
      </c>
      <c r="N14" s="71"/>
      <c r="P14" s="71"/>
    </row>
    <row r="15" spans="1:16" x14ac:dyDescent="0.3">
      <c r="A15" s="35" t="s">
        <v>79</v>
      </c>
      <c r="B15" s="151">
        <v>198105</v>
      </c>
      <c r="C15" s="151">
        <v>17464</v>
      </c>
      <c r="D15" s="151">
        <v>99426</v>
      </c>
      <c r="E15" s="151">
        <v>0</v>
      </c>
      <c r="F15" s="151">
        <v>81215</v>
      </c>
      <c r="G15" s="151">
        <v>81215</v>
      </c>
      <c r="H15" s="80">
        <v>63.3</v>
      </c>
      <c r="I15" s="80">
        <v>63.3</v>
      </c>
      <c r="J15" s="151">
        <v>5141</v>
      </c>
      <c r="K15" s="27" t="s">
        <v>80</v>
      </c>
      <c r="N15" s="71"/>
      <c r="P15" s="71"/>
    </row>
    <row r="16" spans="1:16" x14ac:dyDescent="0.3">
      <c r="A16" s="35" t="s">
        <v>110</v>
      </c>
      <c r="B16" s="151">
        <v>368774</v>
      </c>
      <c r="C16" s="151">
        <v>72749</v>
      </c>
      <c r="D16" s="151">
        <v>149189</v>
      </c>
      <c r="E16" s="151">
        <v>0</v>
      </c>
      <c r="F16" s="151">
        <v>146836</v>
      </c>
      <c r="G16" s="151">
        <v>146836</v>
      </c>
      <c r="H16" s="80">
        <v>75</v>
      </c>
      <c r="I16" s="80">
        <v>75</v>
      </c>
      <c r="J16" s="151">
        <v>11013</v>
      </c>
      <c r="K16" s="27" t="s">
        <v>82</v>
      </c>
      <c r="N16" s="71"/>
      <c r="P16" s="71"/>
    </row>
    <row r="17" spans="1:16" ht="18" customHeight="1" x14ac:dyDescent="0.3">
      <c r="A17" s="35" t="s">
        <v>111</v>
      </c>
      <c r="B17" s="151">
        <v>2049239</v>
      </c>
      <c r="C17" s="151">
        <v>256323</v>
      </c>
      <c r="D17" s="151">
        <v>337811</v>
      </c>
      <c r="E17" s="151">
        <v>0</v>
      </c>
      <c r="F17" s="151">
        <v>1455105</v>
      </c>
      <c r="G17" s="151">
        <v>1455105</v>
      </c>
      <c r="H17" s="71">
        <v>81.099999999999994</v>
      </c>
      <c r="I17" s="71">
        <v>81.099999999999994</v>
      </c>
      <c r="J17" s="151">
        <v>117947</v>
      </c>
      <c r="K17" s="27" t="s">
        <v>101</v>
      </c>
      <c r="N17" s="71"/>
      <c r="P17" s="71"/>
    </row>
    <row r="18" spans="1:16" x14ac:dyDescent="0.3">
      <c r="A18" s="35" t="s">
        <v>59</v>
      </c>
      <c r="B18" s="151">
        <v>68572</v>
      </c>
      <c r="C18" s="151">
        <v>2055</v>
      </c>
      <c r="D18" s="151">
        <v>546</v>
      </c>
      <c r="E18" s="151">
        <v>0</v>
      </c>
      <c r="F18" s="151">
        <v>65971</v>
      </c>
      <c r="G18" s="151">
        <v>65971</v>
      </c>
      <c r="H18" s="137"/>
      <c r="I18" s="137"/>
      <c r="J18" s="137"/>
      <c r="K18" s="27" t="s">
        <v>60</v>
      </c>
      <c r="N18" s="71"/>
      <c r="P18" s="71"/>
    </row>
    <row r="19" spans="1:16" x14ac:dyDescent="0.3">
      <c r="A19" s="35" t="s">
        <v>30</v>
      </c>
      <c r="B19" s="151">
        <v>2117811</v>
      </c>
      <c r="C19" s="151">
        <v>258378</v>
      </c>
      <c r="D19" s="151">
        <v>338357</v>
      </c>
      <c r="E19" s="151">
        <v>0</v>
      </c>
      <c r="F19" s="151">
        <v>1521076</v>
      </c>
      <c r="G19" s="151">
        <v>1521076</v>
      </c>
      <c r="H19" s="71">
        <v>81.099999999999994</v>
      </c>
      <c r="I19" s="71">
        <v>81.099999999999994</v>
      </c>
      <c r="J19" s="151">
        <v>117947</v>
      </c>
      <c r="K19" s="27" t="s">
        <v>19</v>
      </c>
      <c r="P19" s="71"/>
    </row>
    <row r="20" spans="1:16" x14ac:dyDescent="0.3">
      <c r="A20" s="81"/>
      <c r="B20" s="81"/>
      <c r="C20" s="81"/>
    </row>
    <row r="21" spans="1:16" x14ac:dyDescent="0.3">
      <c r="I21" s="82"/>
    </row>
  </sheetData>
  <mergeCells count="19">
    <mergeCell ref="A2:K2"/>
    <mergeCell ref="A3:K3"/>
    <mergeCell ref="A4:B4"/>
    <mergeCell ref="A5:B5"/>
    <mergeCell ref="J5:K5"/>
    <mergeCell ref="H6:I6"/>
    <mergeCell ref="K6:K9"/>
    <mergeCell ref="E7:G7"/>
    <mergeCell ref="H7:I7"/>
    <mergeCell ref="B8:B9"/>
    <mergeCell ref="C8:C9"/>
    <mergeCell ref="D8:D9"/>
    <mergeCell ref="J6:J7"/>
    <mergeCell ref="J8:J9"/>
    <mergeCell ref="A6:A9"/>
    <mergeCell ref="B6:B7"/>
    <mergeCell ref="C6:C7"/>
    <mergeCell ref="D6:D7"/>
    <mergeCell ref="E6:G6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&amp;L16&amp;Rمديرية الاحصاء الزراعي/ الجهاز المركزي للاحصاء/ العراق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="115" zoomScaleNormal="90" zoomScaleSheetLayoutView="115" workbookViewId="0">
      <selection activeCell="D13" sqref="D13"/>
    </sheetView>
  </sheetViews>
  <sheetFormatPr defaultRowHeight="14.4" x14ac:dyDescent="0.3"/>
  <cols>
    <col min="1" max="1" width="9.5546875" customWidth="1"/>
    <col min="2" max="2" width="9.33203125" bestFit="1" customWidth="1"/>
    <col min="3" max="3" width="9" bestFit="1" customWidth="1"/>
    <col min="4" max="4" width="7.6640625" customWidth="1"/>
    <col min="5" max="5" width="10.44140625" customWidth="1"/>
    <col min="6" max="6" width="9.6640625" customWidth="1"/>
    <col min="7" max="8" width="10" customWidth="1"/>
    <col min="9" max="9" width="11.8867187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121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152</v>
      </c>
      <c r="B5" s="232"/>
      <c r="C5" s="32"/>
      <c r="D5" s="32"/>
      <c r="E5" s="32"/>
      <c r="F5" s="32"/>
      <c r="G5" s="32"/>
      <c r="H5" s="32"/>
      <c r="I5" s="32"/>
      <c r="J5" s="233" t="s">
        <v>123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134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196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104" t="s">
        <v>2</v>
      </c>
      <c r="B10" s="155">
        <v>1164671</v>
      </c>
      <c r="C10" s="155">
        <v>98862</v>
      </c>
      <c r="D10" s="155">
        <v>32352</v>
      </c>
      <c r="E10" s="155">
        <v>53896</v>
      </c>
      <c r="F10" s="155">
        <v>979561</v>
      </c>
      <c r="G10" s="155">
        <v>1033457</v>
      </c>
      <c r="H10" s="153">
        <v>65</v>
      </c>
      <c r="I10" s="152">
        <v>61.6</v>
      </c>
      <c r="J10" s="155">
        <v>63672</v>
      </c>
      <c r="K10" s="27" t="s">
        <v>70</v>
      </c>
    </row>
    <row r="11" spans="1:14" x14ac:dyDescent="0.3">
      <c r="A11" s="104" t="s">
        <v>71</v>
      </c>
      <c r="B11" s="155">
        <v>172892</v>
      </c>
      <c r="C11" s="155">
        <v>18908</v>
      </c>
      <c r="D11" s="155">
        <v>6291</v>
      </c>
      <c r="E11" s="155">
        <v>0</v>
      </c>
      <c r="F11" s="155">
        <v>147693</v>
      </c>
      <c r="G11" s="155">
        <v>147693</v>
      </c>
      <c r="H11" s="153">
        <v>58</v>
      </c>
      <c r="I11" s="153">
        <v>58</v>
      </c>
      <c r="J11" s="155">
        <v>8566</v>
      </c>
      <c r="K11" s="27" t="s">
        <v>72</v>
      </c>
    </row>
    <row r="12" spans="1:14" x14ac:dyDescent="0.3">
      <c r="A12" s="104" t="s">
        <v>73</v>
      </c>
      <c r="B12" s="155">
        <v>4887</v>
      </c>
      <c r="C12" s="155">
        <v>1470</v>
      </c>
      <c r="D12" s="155">
        <v>586</v>
      </c>
      <c r="E12" s="155">
        <v>0</v>
      </c>
      <c r="F12" s="155">
        <v>2831</v>
      </c>
      <c r="G12" s="155">
        <v>2831</v>
      </c>
      <c r="H12" s="152">
        <v>48.7</v>
      </c>
      <c r="I12" s="152">
        <v>48.7</v>
      </c>
      <c r="J12" s="155">
        <v>138</v>
      </c>
      <c r="K12" s="27" t="s">
        <v>74</v>
      </c>
    </row>
    <row r="13" spans="1:14" x14ac:dyDescent="0.3">
      <c r="A13" s="104" t="s">
        <v>75</v>
      </c>
      <c r="B13" s="155">
        <v>23535</v>
      </c>
      <c r="C13" s="155">
        <v>5897</v>
      </c>
      <c r="D13" s="155">
        <v>4535</v>
      </c>
      <c r="E13" s="155">
        <v>0</v>
      </c>
      <c r="F13" s="155">
        <v>13103</v>
      </c>
      <c r="G13" s="155">
        <v>13103</v>
      </c>
      <c r="H13" s="153">
        <v>56.7</v>
      </c>
      <c r="I13" s="153">
        <v>56.7</v>
      </c>
      <c r="J13" s="155">
        <v>743</v>
      </c>
      <c r="K13" s="27" t="s">
        <v>76</v>
      </c>
    </row>
    <row r="14" spans="1:14" x14ac:dyDescent="0.3">
      <c r="A14" s="104" t="s">
        <v>77</v>
      </c>
      <c r="B14" s="155">
        <v>3901</v>
      </c>
      <c r="C14" s="155">
        <v>1140</v>
      </c>
      <c r="D14" s="155">
        <v>905</v>
      </c>
      <c r="E14" s="155">
        <v>0</v>
      </c>
      <c r="F14" s="155">
        <v>1856</v>
      </c>
      <c r="G14" s="155">
        <v>1856</v>
      </c>
      <c r="H14" s="152">
        <v>55</v>
      </c>
      <c r="I14" s="152">
        <v>55</v>
      </c>
      <c r="J14" s="155">
        <v>102</v>
      </c>
      <c r="K14" s="27" t="s">
        <v>78</v>
      </c>
    </row>
    <row r="15" spans="1:14" x14ac:dyDescent="0.3">
      <c r="A15" s="104" t="s">
        <v>79</v>
      </c>
      <c r="B15" s="155">
        <v>23104</v>
      </c>
      <c r="C15" s="155">
        <v>7262</v>
      </c>
      <c r="D15" s="155">
        <v>3363</v>
      </c>
      <c r="E15" s="155">
        <v>0</v>
      </c>
      <c r="F15" s="155">
        <v>12479</v>
      </c>
      <c r="G15" s="155">
        <v>12479</v>
      </c>
      <c r="H15" s="153">
        <v>52</v>
      </c>
      <c r="I15" s="153">
        <v>52</v>
      </c>
      <c r="J15" s="155">
        <v>649</v>
      </c>
      <c r="K15" s="27" t="s">
        <v>80</v>
      </c>
    </row>
    <row r="16" spans="1:14" x14ac:dyDescent="0.3">
      <c r="A16" s="104" t="s">
        <v>110</v>
      </c>
      <c r="B16" s="155">
        <v>216059</v>
      </c>
      <c r="C16" s="155">
        <v>46734</v>
      </c>
      <c r="D16" s="155">
        <v>56074</v>
      </c>
      <c r="E16" s="155">
        <v>0</v>
      </c>
      <c r="F16" s="155">
        <v>113251</v>
      </c>
      <c r="G16" s="155">
        <v>113251</v>
      </c>
      <c r="H16" s="153">
        <v>59</v>
      </c>
      <c r="I16" s="153">
        <v>59</v>
      </c>
      <c r="J16" s="155">
        <v>6682</v>
      </c>
      <c r="K16" s="27" t="s">
        <v>82</v>
      </c>
    </row>
    <row r="17" spans="1:11" ht="18" customHeight="1" x14ac:dyDescent="0.3">
      <c r="A17" s="104" t="s">
        <v>111</v>
      </c>
      <c r="B17" s="155">
        <v>1609049</v>
      </c>
      <c r="C17" s="155">
        <v>180273</v>
      </c>
      <c r="D17" s="155">
        <v>104106</v>
      </c>
      <c r="E17" s="155">
        <v>53896</v>
      </c>
      <c r="F17" s="155">
        <v>1270774</v>
      </c>
      <c r="G17" s="155">
        <v>1324670</v>
      </c>
      <c r="H17" s="152">
        <v>63.4</v>
      </c>
      <c r="I17" s="152">
        <v>60.8</v>
      </c>
      <c r="J17" s="155">
        <v>80552</v>
      </c>
      <c r="K17" s="27" t="s">
        <v>101</v>
      </c>
    </row>
    <row r="18" spans="1:11" x14ac:dyDescent="0.3">
      <c r="A18" s="104" t="s">
        <v>59</v>
      </c>
      <c r="B18" s="155">
        <v>54788</v>
      </c>
      <c r="C18" s="155">
        <v>1117</v>
      </c>
      <c r="D18" s="155">
        <v>303</v>
      </c>
      <c r="E18" s="155">
        <v>0</v>
      </c>
      <c r="F18" s="155">
        <v>53368</v>
      </c>
      <c r="G18" s="155">
        <v>53368</v>
      </c>
      <c r="H18" s="137"/>
      <c r="I18" s="137"/>
      <c r="J18" s="137"/>
      <c r="K18" s="27" t="s">
        <v>60</v>
      </c>
    </row>
    <row r="19" spans="1:11" x14ac:dyDescent="0.3">
      <c r="A19" s="104" t="s">
        <v>30</v>
      </c>
      <c r="B19" s="155">
        <v>1663837</v>
      </c>
      <c r="C19" s="155">
        <v>181390</v>
      </c>
      <c r="D19" s="155">
        <v>104409</v>
      </c>
      <c r="E19" s="155">
        <v>53896</v>
      </c>
      <c r="F19" s="155">
        <v>1324142</v>
      </c>
      <c r="G19" s="155">
        <v>1378038</v>
      </c>
      <c r="H19" s="156">
        <v>63.4</v>
      </c>
      <c r="I19" s="156">
        <v>60.8</v>
      </c>
      <c r="J19" s="155">
        <v>80552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&amp;L17&amp;Rمديرية الاحصاء الزراعي/ الجهاز المركزي للاحصاء/ العراق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opLeftCell="A4" zoomScale="130" zoomScaleNormal="130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4" max="4" width="7.6640625" customWidth="1"/>
    <col min="5" max="5" width="10.6640625" customWidth="1"/>
    <col min="6" max="6" width="9.33203125" customWidth="1"/>
    <col min="7" max="7" width="7.5546875" customWidth="1"/>
    <col min="8" max="8" width="10.5546875" customWidth="1"/>
    <col min="9" max="9" width="11.8867187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121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153</v>
      </c>
      <c r="B5" s="232"/>
      <c r="C5" s="32"/>
      <c r="D5" s="32"/>
      <c r="E5" s="32"/>
      <c r="F5" s="32"/>
      <c r="G5" s="32"/>
      <c r="H5" s="32"/>
      <c r="I5" s="32"/>
      <c r="J5" s="233" t="s">
        <v>124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135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196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104" t="s">
        <v>2</v>
      </c>
      <c r="B10" s="155">
        <v>404336</v>
      </c>
      <c r="C10" s="155">
        <v>63644</v>
      </c>
      <c r="D10" s="155">
        <v>25052</v>
      </c>
      <c r="E10" s="155">
        <v>2031</v>
      </c>
      <c r="F10" s="155">
        <v>313609</v>
      </c>
      <c r="G10" s="155">
        <v>315640</v>
      </c>
      <c r="H10" s="152">
        <v>90.9</v>
      </c>
      <c r="I10" s="152">
        <v>90.3</v>
      </c>
      <c r="J10" s="155">
        <v>28496</v>
      </c>
      <c r="K10" s="27" t="s">
        <v>70</v>
      </c>
    </row>
    <row r="11" spans="1:14" x14ac:dyDescent="0.3">
      <c r="A11" s="104" t="s">
        <v>71</v>
      </c>
      <c r="B11" s="155">
        <v>102680</v>
      </c>
      <c r="C11" s="155">
        <v>17608</v>
      </c>
      <c r="D11" s="155">
        <v>6587</v>
      </c>
      <c r="E11" s="155">
        <v>0</v>
      </c>
      <c r="F11" s="155">
        <v>78485</v>
      </c>
      <c r="G11" s="155">
        <v>78485</v>
      </c>
      <c r="H11" s="152">
        <v>84.5</v>
      </c>
      <c r="I11" s="152">
        <v>84.5</v>
      </c>
      <c r="J11" s="155">
        <v>6632</v>
      </c>
      <c r="K11" s="27" t="s">
        <v>72</v>
      </c>
    </row>
    <row r="12" spans="1:14" x14ac:dyDescent="0.3">
      <c r="A12" s="104" t="s">
        <v>73</v>
      </c>
      <c r="B12" s="155">
        <v>10257</v>
      </c>
      <c r="C12" s="155">
        <v>2755</v>
      </c>
      <c r="D12" s="155">
        <v>2253</v>
      </c>
      <c r="E12" s="155">
        <v>0</v>
      </c>
      <c r="F12" s="155">
        <v>5249</v>
      </c>
      <c r="G12" s="155">
        <v>5249</v>
      </c>
      <c r="H12" s="152">
        <v>80</v>
      </c>
      <c r="I12" s="152">
        <v>80</v>
      </c>
      <c r="J12" s="155">
        <v>420</v>
      </c>
      <c r="K12" s="27" t="s">
        <v>74</v>
      </c>
    </row>
    <row r="13" spans="1:14" x14ac:dyDescent="0.3">
      <c r="A13" s="104" t="s">
        <v>75</v>
      </c>
      <c r="B13" s="155">
        <v>35399</v>
      </c>
      <c r="C13" s="155">
        <v>6351</v>
      </c>
      <c r="D13" s="155">
        <v>2348</v>
      </c>
      <c r="E13" s="155">
        <v>0</v>
      </c>
      <c r="F13" s="155">
        <v>26700</v>
      </c>
      <c r="G13" s="155">
        <v>26700</v>
      </c>
      <c r="H13" s="153">
        <v>64</v>
      </c>
      <c r="I13" s="153">
        <v>64</v>
      </c>
      <c r="J13" s="155">
        <v>1709</v>
      </c>
      <c r="K13" s="27" t="s">
        <v>76</v>
      </c>
    </row>
    <row r="14" spans="1:14" x14ac:dyDescent="0.3">
      <c r="A14" s="104" t="s">
        <v>77</v>
      </c>
      <c r="B14" s="155">
        <v>36263</v>
      </c>
      <c r="C14" s="155">
        <v>10241</v>
      </c>
      <c r="D14" s="155">
        <v>10781</v>
      </c>
      <c r="E14" s="155">
        <v>0</v>
      </c>
      <c r="F14" s="155">
        <v>15241</v>
      </c>
      <c r="G14" s="155">
        <v>15241</v>
      </c>
      <c r="H14" s="153">
        <v>68.3</v>
      </c>
      <c r="I14" s="153">
        <v>68.3</v>
      </c>
      <c r="J14" s="155">
        <v>1041</v>
      </c>
      <c r="K14" s="27" t="s">
        <v>78</v>
      </c>
    </row>
    <row r="15" spans="1:14" x14ac:dyDescent="0.3">
      <c r="A15" s="104" t="s">
        <v>79</v>
      </c>
      <c r="B15" s="155">
        <v>9757</v>
      </c>
      <c r="C15" s="155">
        <v>1734</v>
      </c>
      <c r="D15" s="155">
        <v>958</v>
      </c>
      <c r="E15" s="155">
        <v>0</v>
      </c>
      <c r="F15" s="155">
        <v>7065</v>
      </c>
      <c r="G15" s="155">
        <v>7065</v>
      </c>
      <c r="H15" s="152">
        <v>51.7</v>
      </c>
      <c r="I15" s="152">
        <v>51.7</v>
      </c>
      <c r="J15" s="155">
        <v>365</v>
      </c>
      <c r="K15" s="27" t="s">
        <v>80</v>
      </c>
    </row>
    <row r="16" spans="1:14" x14ac:dyDescent="0.3">
      <c r="A16" s="104" t="s">
        <v>110</v>
      </c>
      <c r="B16" s="155">
        <v>300543</v>
      </c>
      <c r="C16" s="155">
        <v>76386</v>
      </c>
      <c r="D16" s="155">
        <v>91985</v>
      </c>
      <c r="E16" s="155">
        <v>0</v>
      </c>
      <c r="F16" s="155">
        <v>132172</v>
      </c>
      <c r="G16" s="155">
        <v>132172</v>
      </c>
      <c r="H16" s="153">
        <v>79.2</v>
      </c>
      <c r="I16" s="153">
        <v>79.2</v>
      </c>
      <c r="J16" s="155">
        <v>10468</v>
      </c>
      <c r="K16" s="27" t="s">
        <v>82</v>
      </c>
    </row>
    <row r="17" spans="1:11" ht="18" customHeight="1" x14ac:dyDescent="0.3">
      <c r="A17" s="104" t="s">
        <v>111</v>
      </c>
      <c r="B17" s="155">
        <v>899235</v>
      </c>
      <c r="C17" s="155">
        <v>178719</v>
      </c>
      <c r="D17" s="155">
        <v>139964</v>
      </c>
      <c r="E17" s="155">
        <v>2031</v>
      </c>
      <c r="F17" s="155">
        <v>578521</v>
      </c>
      <c r="G17" s="155">
        <v>580552</v>
      </c>
      <c r="H17" s="152">
        <v>84.9</v>
      </c>
      <c r="I17" s="152">
        <v>84.6</v>
      </c>
      <c r="J17" s="155">
        <v>49131</v>
      </c>
      <c r="K17" s="27" t="s">
        <v>101</v>
      </c>
    </row>
    <row r="18" spans="1:11" x14ac:dyDescent="0.3">
      <c r="A18" s="104" t="s">
        <v>59</v>
      </c>
      <c r="B18" s="155">
        <v>27431</v>
      </c>
      <c r="C18" s="155">
        <v>1398</v>
      </c>
      <c r="D18" s="155">
        <v>418</v>
      </c>
      <c r="E18" s="155">
        <v>0</v>
      </c>
      <c r="F18" s="155">
        <v>25615</v>
      </c>
      <c r="G18" s="155">
        <v>25615</v>
      </c>
      <c r="H18" s="154"/>
      <c r="I18" s="154"/>
      <c r="J18" s="136"/>
      <c r="K18" s="27" t="s">
        <v>60</v>
      </c>
    </row>
    <row r="19" spans="1:11" x14ac:dyDescent="0.3">
      <c r="A19" s="104" t="s">
        <v>30</v>
      </c>
      <c r="B19" s="155">
        <v>926666</v>
      </c>
      <c r="C19" s="155">
        <v>180117</v>
      </c>
      <c r="D19" s="155">
        <v>140382</v>
      </c>
      <c r="E19" s="155">
        <v>2031</v>
      </c>
      <c r="F19" s="155">
        <v>604136</v>
      </c>
      <c r="G19" s="155">
        <v>606167</v>
      </c>
      <c r="H19" s="152">
        <v>84.9</v>
      </c>
      <c r="I19" s="152">
        <v>84.6</v>
      </c>
      <c r="J19" s="155">
        <v>49131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95866141699999996" top="0.74803149606299202" bottom="0.74803149606299202" header="0.31496062992126" footer="0.31496062992126"/>
  <pageSetup paperSize="9" orientation="landscape" r:id="rId1"/>
  <headerFooter>
    <oddFooter>&amp;L18&amp;Rمديرية الاحصاء الزراعي/ الجهاز المركزي للاحصاء/ العراق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rightToLeft="1" zoomScaleNormal="100" zoomScaleSheetLayoutView="75" workbookViewId="0">
      <selection activeCell="D13" sqref="D13"/>
    </sheetView>
  </sheetViews>
  <sheetFormatPr defaultRowHeight="14.4" x14ac:dyDescent="0.3"/>
  <cols>
    <col min="1" max="1" width="12" customWidth="1"/>
    <col min="2" max="2" width="10.21875" customWidth="1"/>
    <col min="3" max="3" width="11.5546875" customWidth="1"/>
    <col min="4" max="4" width="12.21875" customWidth="1"/>
    <col min="5" max="5" width="10.6640625" customWidth="1"/>
    <col min="6" max="6" width="11.44140625" customWidth="1"/>
    <col min="7" max="7" width="8.88671875" customWidth="1"/>
    <col min="8" max="8" width="9.33203125" customWidth="1"/>
    <col min="9" max="9" width="10.6640625" customWidth="1"/>
    <col min="10" max="10" width="11.33203125" customWidth="1"/>
  </cols>
  <sheetData>
    <row r="1" spans="1:11" x14ac:dyDescent="0.3">
      <c r="A1" s="81"/>
      <c r="B1" s="81"/>
    </row>
    <row r="3" spans="1:11" x14ac:dyDescent="0.3">
      <c r="A3" s="234" t="s">
        <v>121</v>
      </c>
      <c r="B3" s="234"/>
      <c r="C3" s="6"/>
      <c r="D3" s="6"/>
      <c r="E3" s="6"/>
      <c r="F3" s="6"/>
      <c r="G3" s="6"/>
      <c r="H3" s="6"/>
      <c r="I3" s="6"/>
      <c r="K3" s="6"/>
    </row>
    <row r="4" spans="1:11" x14ac:dyDescent="0.3">
      <c r="A4" s="232" t="s">
        <v>195</v>
      </c>
      <c r="B4" s="232"/>
      <c r="C4" s="32"/>
      <c r="D4" s="32"/>
      <c r="E4" s="32"/>
      <c r="F4" s="32"/>
      <c r="G4" s="32"/>
      <c r="H4" s="32"/>
      <c r="I4" s="242" t="s">
        <v>206</v>
      </c>
      <c r="J4" s="242"/>
      <c r="K4" s="242"/>
    </row>
    <row r="5" spans="1:11" ht="29.4" customHeight="1" x14ac:dyDescent="0.3">
      <c r="A5" s="181" t="s">
        <v>1</v>
      </c>
      <c r="B5" s="246" t="s">
        <v>112</v>
      </c>
      <c r="C5" s="246" t="s">
        <v>113</v>
      </c>
      <c r="D5" s="246" t="s">
        <v>182</v>
      </c>
      <c r="E5" s="249" t="s">
        <v>22</v>
      </c>
      <c r="F5" s="250"/>
      <c r="G5" s="251"/>
      <c r="H5" s="252" t="s">
        <v>205</v>
      </c>
      <c r="I5" s="253"/>
      <c r="J5" s="246" t="s">
        <v>6</v>
      </c>
      <c r="K5" s="229" t="s">
        <v>69</v>
      </c>
    </row>
    <row r="6" spans="1:11" ht="23.4" customHeight="1" x14ac:dyDescent="0.3">
      <c r="A6" s="182"/>
      <c r="B6" s="247"/>
      <c r="C6" s="247"/>
      <c r="D6" s="247"/>
      <c r="E6" s="243" t="s">
        <v>68</v>
      </c>
      <c r="F6" s="244"/>
      <c r="G6" s="245"/>
      <c r="H6" s="243" t="s">
        <v>161</v>
      </c>
      <c r="I6" s="245"/>
      <c r="J6" s="247"/>
      <c r="K6" s="230"/>
    </row>
    <row r="7" spans="1:11" ht="40.799999999999997" customHeight="1" x14ac:dyDescent="0.3">
      <c r="A7" s="182"/>
      <c r="B7" s="247" t="s">
        <v>67</v>
      </c>
      <c r="C7" s="247" t="s">
        <v>114</v>
      </c>
      <c r="D7" s="247" t="s">
        <v>196</v>
      </c>
      <c r="E7" s="157" t="s">
        <v>26</v>
      </c>
      <c r="F7" s="158" t="s">
        <v>116</v>
      </c>
      <c r="G7" s="157" t="s">
        <v>30</v>
      </c>
      <c r="H7" s="158" t="s">
        <v>117</v>
      </c>
      <c r="I7" s="157" t="s">
        <v>33</v>
      </c>
      <c r="J7" s="247" t="s">
        <v>63</v>
      </c>
      <c r="K7" s="230"/>
    </row>
    <row r="8" spans="1:11" ht="50.4" customHeight="1" x14ac:dyDescent="0.3">
      <c r="A8" s="183"/>
      <c r="B8" s="248"/>
      <c r="C8" s="248"/>
      <c r="D8" s="248"/>
      <c r="E8" s="159" t="s">
        <v>115</v>
      </c>
      <c r="F8" s="160" t="s">
        <v>29</v>
      </c>
      <c r="G8" s="159" t="s">
        <v>19</v>
      </c>
      <c r="H8" s="159" t="s">
        <v>29</v>
      </c>
      <c r="I8" s="159" t="s">
        <v>34</v>
      </c>
      <c r="J8" s="248"/>
      <c r="K8" s="231"/>
    </row>
    <row r="9" spans="1:11" x14ac:dyDescent="0.3">
      <c r="A9" s="104" t="s">
        <v>2</v>
      </c>
      <c r="B9" s="155">
        <v>198701</v>
      </c>
      <c r="C9" s="155">
        <v>43560</v>
      </c>
      <c r="D9" s="155">
        <v>18146</v>
      </c>
      <c r="E9" s="155">
        <v>0</v>
      </c>
      <c r="F9" s="155">
        <v>136995</v>
      </c>
      <c r="G9" s="155">
        <v>136995</v>
      </c>
      <c r="H9" s="72">
        <v>88</v>
      </c>
      <c r="I9" s="72">
        <v>88</v>
      </c>
      <c r="J9" s="155">
        <v>12056</v>
      </c>
      <c r="K9" s="27" t="s">
        <v>70</v>
      </c>
    </row>
    <row r="10" spans="1:11" x14ac:dyDescent="0.3">
      <c r="A10" s="104" t="s">
        <v>71</v>
      </c>
      <c r="B10" s="155">
        <v>44705</v>
      </c>
      <c r="C10" s="155">
        <v>6610</v>
      </c>
      <c r="D10" s="155">
        <v>4158</v>
      </c>
      <c r="E10" s="155">
        <v>0</v>
      </c>
      <c r="F10" s="155">
        <v>33937</v>
      </c>
      <c r="G10" s="155">
        <v>33937</v>
      </c>
      <c r="H10" s="72">
        <v>104</v>
      </c>
      <c r="I10" s="72">
        <v>104</v>
      </c>
      <c r="J10" s="155">
        <v>3529</v>
      </c>
      <c r="K10" s="27" t="s">
        <v>72</v>
      </c>
    </row>
    <row r="11" spans="1:11" x14ac:dyDescent="0.3">
      <c r="A11" s="104" t="s">
        <v>73</v>
      </c>
      <c r="B11" s="155">
        <v>32342.5</v>
      </c>
      <c r="C11" s="155">
        <v>2325.5</v>
      </c>
      <c r="D11" s="155">
        <v>25685</v>
      </c>
      <c r="E11" s="155">
        <v>0</v>
      </c>
      <c r="F11" s="155">
        <v>4332</v>
      </c>
      <c r="G11" s="155">
        <v>4332</v>
      </c>
      <c r="H11" s="72">
        <v>130</v>
      </c>
      <c r="I11" s="72">
        <v>130</v>
      </c>
      <c r="J11" s="155">
        <v>563</v>
      </c>
      <c r="K11" s="27" t="s">
        <v>74</v>
      </c>
    </row>
    <row r="12" spans="1:11" x14ac:dyDescent="0.3">
      <c r="A12" s="104" t="s">
        <v>75</v>
      </c>
      <c r="B12" s="155">
        <v>9818</v>
      </c>
      <c r="C12" s="155">
        <v>3471</v>
      </c>
      <c r="D12" s="155">
        <v>3218</v>
      </c>
      <c r="E12" s="155">
        <v>0</v>
      </c>
      <c r="F12" s="155">
        <v>3129</v>
      </c>
      <c r="G12" s="155">
        <v>3129</v>
      </c>
      <c r="H12" s="73">
        <v>92</v>
      </c>
      <c r="I12" s="73">
        <v>92</v>
      </c>
      <c r="J12" s="155">
        <v>288</v>
      </c>
      <c r="K12" s="27" t="s">
        <v>76</v>
      </c>
    </row>
    <row r="13" spans="1:11" x14ac:dyDescent="0.3">
      <c r="A13" s="104" t="s">
        <v>77</v>
      </c>
      <c r="B13" s="155">
        <v>93727</v>
      </c>
      <c r="C13" s="155">
        <v>8609</v>
      </c>
      <c r="D13" s="155">
        <v>72953</v>
      </c>
      <c r="E13" s="155">
        <v>0</v>
      </c>
      <c r="F13" s="155">
        <v>12165</v>
      </c>
      <c r="G13" s="155">
        <v>12165</v>
      </c>
      <c r="H13" s="73">
        <v>90</v>
      </c>
      <c r="I13" s="73">
        <v>90</v>
      </c>
      <c r="J13" s="155">
        <v>1095</v>
      </c>
      <c r="K13" s="27" t="s">
        <v>78</v>
      </c>
    </row>
    <row r="14" spans="1:11" x14ac:dyDescent="0.3">
      <c r="A14" s="104" t="s">
        <v>79</v>
      </c>
      <c r="B14" s="155">
        <v>2030</v>
      </c>
      <c r="C14" s="155">
        <v>548</v>
      </c>
      <c r="D14" s="155">
        <v>301</v>
      </c>
      <c r="E14" s="155">
        <v>0</v>
      </c>
      <c r="F14" s="155">
        <v>1181</v>
      </c>
      <c r="G14" s="155">
        <v>1181</v>
      </c>
      <c r="H14" s="72">
        <v>105</v>
      </c>
      <c r="I14" s="72">
        <v>105</v>
      </c>
      <c r="J14" s="155">
        <v>124</v>
      </c>
      <c r="K14" s="27" t="s">
        <v>80</v>
      </c>
    </row>
    <row r="15" spans="1:11" x14ac:dyDescent="0.3">
      <c r="A15" s="104" t="s">
        <v>110</v>
      </c>
      <c r="B15" s="155">
        <v>315828</v>
      </c>
      <c r="C15" s="155">
        <v>110933</v>
      </c>
      <c r="D15" s="155">
        <v>123905</v>
      </c>
      <c r="E15" s="155">
        <v>0</v>
      </c>
      <c r="F15" s="155">
        <v>80990</v>
      </c>
      <c r="G15" s="155">
        <v>80990</v>
      </c>
      <c r="H15" s="73">
        <v>86</v>
      </c>
      <c r="I15" s="73">
        <v>86</v>
      </c>
      <c r="J15" s="155">
        <v>6965</v>
      </c>
      <c r="K15" s="27" t="s">
        <v>82</v>
      </c>
    </row>
    <row r="16" spans="1:11" x14ac:dyDescent="0.3">
      <c r="A16" s="104" t="s">
        <v>111</v>
      </c>
      <c r="B16" s="155">
        <v>697151.5</v>
      </c>
      <c r="C16" s="155">
        <v>176056.5</v>
      </c>
      <c r="D16" s="155">
        <v>248366</v>
      </c>
      <c r="E16" s="155">
        <v>0</v>
      </c>
      <c r="F16" s="155">
        <v>272729</v>
      </c>
      <c r="G16" s="155">
        <v>272729</v>
      </c>
      <c r="H16" s="72">
        <v>90.3</v>
      </c>
      <c r="I16" s="72">
        <v>90.3</v>
      </c>
      <c r="J16" s="155">
        <v>24620</v>
      </c>
      <c r="K16" s="27" t="s">
        <v>101</v>
      </c>
    </row>
    <row r="17" spans="1:11" x14ac:dyDescent="0.3">
      <c r="A17" s="104" t="s">
        <v>59</v>
      </c>
      <c r="B17" s="155">
        <v>1605</v>
      </c>
      <c r="C17" s="155">
        <v>1232</v>
      </c>
      <c r="D17" s="155">
        <v>373</v>
      </c>
      <c r="E17" s="155">
        <v>0</v>
      </c>
      <c r="F17" s="155">
        <v>0</v>
      </c>
      <c r="G17" s="155">
        <v>0</v>
      </c>
      <c r="H17" s="136"/>
      <c r="I17" s="136"/>
      <c r="J17" s="136"/>
      <c r="K17" s="27" t="s">
        <v>60</v>
      </c>
    </row>
    <row r="18" spans="1:11" x14ac:dyDescent="0.3">
      <c r="A18" s="104" t="s">
        <v>30</v>
      </c>
      <c r="B18" s="155">
        <v>698756.5</v>
      </c>
      <c r="C18" s="155">
        <v>177288.5</v>
      </c>
      <c r="D18" s="155">
        <v>248739</v>
      </c>
      <c r="E18" s="155">
        <v>0</v>
      </c>
      <c r="F18" s="155">
        <v>272729</v>
      </c>
      <c r="G18" s="155">
        <v>272729</v>
      </c>
      <c r="H18" s="72">
        <v>90.3</v>
      </c>
      <c r="I18" s="72">
        <v>90.3</v>
      </c>
      <c r="J18" s="155">
        <v>24620</v>
      </c>
      <c r="K18" s="27" t="s">
        <v>19</v>
      </c>
    </row>
    <row r="21" spans="1:11" x14ac:dyDescent="0.3">
      <c r="H21" s="144"/>
    </row>
  </sheetData>
  <mergeCells count="17">
    <mergeCell ref="B5:B6"/>
    <mergeCell ref="A3:B3"/>
    <mergeCell ref="A4:B4"/>
    <mergeCell ref="A5:A8"/>
    <mergeCell ref="B7:B8"/>
    <mergeCell ref="I4:K4"/>
    <mergeCell ref="K5:K8"/>
    <mergeCell ref="E6:G6"/>
    <mergeCell ref="H6:I6"/>
    <mergeCell ref="C5:C6"/>
    <mergeCell ref="C7:C8"/>
    <mergeCell ref="D7:D8"/>
    <mergeCell ref="J7:J8"/>
    <mergeCell ref="D5:D6"/>
    <mergeCell ref="E5:G5"/>
    <mergeCell ref="H5:I5"/>
    <mergeCell ref="J5:J6"/>
  </mergeCells>
  <printOptions horizontalCentered="1" verticalCentered="1"/>
  <pageMargins left="0.7" right="0.7" top="0.75" bottom="0.75" header="0.3" footer="0.3"/>
  <pageSetup paperSize="9" orientation="landscape" verticalDpi="0" r:id="rId1"/>
  <headerFooter>
    <oddFooter>&amp;L19&amp;Rمديرية الاحصاء الزراعي/ الجهاز المركزي للاحصاء/ العراق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9"/>
  <sheetViews>
    <sheetView rightToLeft="1" zoomScale="90" zoomScaleNormal="90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4" max="4" width="7.6640625" customWidth="1"/>
    <col min="5" max="5" width="10.33203125" customWidth="1"/>
    <col min="6" max="6" width="10.109375" customWidth="1"/>
    <col min="7" max="7" width="8.21875" customWidth="1"/>
    <col min="8" max="8" width="10" customWidth="1"/>
    <col min="9" max="9" width="11.8867187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145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144</v>
      </c>
      <c r="B5" s="232"/>
      <c r="C5" s="32"/>
      <c r="D5" s="32"/>
      <c r="E5" s="32"/>
      <c r="F5" s="32"/>
      <c r="G5" s="32"/>
      <c r="H5" s="32"/>
      <c r="I5" s="32"/>
      <c r="J5" s="233" t="s">
        <v>125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136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104" t="s">
        <v>2</v>
      </c>
      <c r="B10" s="155">
        <v>385325</v>
      </c>
      <c r="C10" s="155">
        <v>30011</v>
      </c>
      <c r="D10" s="155">
        <v>9453</v>
      </c>
      <c r="E10" s="155">
        <v>23666</v>
      </c>
      <c r="F10" s="155">
        <v>322195</v>
      </c>
      <c r="G10" s="155">
        <v>345861</v>
      </c>
      <c r="H10" s="153">
        <v>64.2</v>
      </c>
      <c r="I10" s="153">
        <v>59.8</v>
      </c>
      <c r="J10" s="155">
        <v>20680</v>
      </c>
      <c r="K10" s="27" t="s">
        <v>70</v>
      </c>
    </row>
    <row r="11" spans="1:14" x14ac:dyDescent="0.3">
      <c r="A11" s="104" t="s">
        <v>71</v>
      </c>
      <c r="B11" s="155">
        <v>75901</v>
      </c>
      <c r="C11" s="155">
        <v>8734</v>
      </c>
      <c r="D11" s="155">
        <v>4464</v>
      </c>
      <c r="E11" s="155">
        <v>0</v>
      </c>
      <c r="F11" s="155">
        <v>62703</v>
      </c>
      <c r="G11" s="155">
        <v>62703</v>
      </c>
      <c r="H11" s="153">
        <v>65</v>
      </c>
      <c r="I11" s="153">
        <v>65</v>
      </c>
      <c r="J11" s="155">
        <v>4076</v>
      </c>
      <c r="K11" s="27" t="s">
        <v>72</v>
      </c>
    </row>
    <row r="12" spans="1:14" x14ac:dyDescent="0.3">
      <c r="A12" s="104" t="s">
        <v>73</v>
      </c>
      <c r="B12" s="155">
        <v>15454</v>
      </c>
      <c r="C12" s="155">
        <v>1322</v>
      </c>
      <c r="D12" s="155">
        <v>1259</v>
      </c>
      <c r="E12" s="155">
        <v>0</v>
      </c>
      <c r="F12" s="155">
        <v>12873</v>
      </c>
      <c r="G12" s="155">
        <v>12873</v>
      </c>
      <c r="H12" s="153">
        <v>61.8</v>
      </c>
      <c r="I12" s="153">
        <v>61.8</v>
      </c>
      <c r="J12" s="155">
        <v>796</v>
      </c>
      <c r="K12" s="27" t="s">
        <v>74</v>
      </c>
    </row>
    <row r="13" spans="1:14" x14ac:dyDescent="0.3">
      <c r="A13" s="104" t="s">
        <v>75</v>
      </c>
      <c r="B13" s="155">
        <v>29947</v>
      </c>
      <c r="C13" s="155">
        <v>3368</v>
      </c>
      <c r="D13" s="155">
        <v>1551</v>
      </c>
      <c r="E13" s="155">
        <v>0</v>
      </c>
      <c r="F13" s="155">
        <v>25028</v>
      </c>
      <c r="G13" s="155">
        <v>25028</v>
      </c>
      <c r="H13" s="153">
        <v>61.8</v>
      </c>
      <c r="I13" s="153">
        <v>61.8</v>
      </c>
      <c r="J13" s="155">
        <v>1547</v>
      </c>
      <c r="K13" s="27" t="s">
        <v>76</v>
      </c>
    </row>
    <row r="14" spans="1:14" x14ac:dyDescent="0.3">
      <c r="A14" s="104" t="s">
        <v>77</v>
      </c>
      <c r="B14" s="155">
        <v>9143</v>
      </c>
      <c r="C14" s="155">
        <v>953</v>
      </c>
      <c r="D14" s="155">
        <v>1306</v>
      </c>
      <c r="E14" s="155">
        <v>0</v>
      </c>
      <c r="F14" s="155">
        <v>6884</v>
      </c>
      <c r="G14" s="155">
        <v>6884</v>
      </c>
      <c r="H14" s="153">
        <v>63.3</v>
      </c>
      <c r="I14" s="153">
        <v>63.3</v>
      </c>
      <c r="J14" s="155">
        <v>436</v>
      </c>
      <c r="K14" s="27" t="s">
        <v>78</v>
      </c>
    </row>
    <row r="15" spans="1:14" x14ac:dyDescent="0.3">
      <c r="A15" s="104" t="s">
        <v>79</v>
      </c>
      <c r="B15" s="155">
        <v>5663</v>
      </c>
      <c r="C15" s="155">
        <v>682</v>
      </c>
      <c r="D15" s="155">
        <v>338</v>
      </c>
      <c r="E15" s="155">
        <v>0</v>
      </c>
      <c r="F15" s="155">
        <v>4643</v>
      </c>
      <c r="G15" s="155">
        <v>4643</v>
      </c>
      <c r="H15" s="153">
        <v>60.7</v>
      </c>
      <c r="I15" s="153">
        <v>60.7</v>
      </c>
      <c r="J15" s="155">
        <v>282</v>
      </c>
      <c r="K15" s="27" t="s">
        <v>80</v>
      </c>
    </row>
    <row r="16" spans="1:14" x14ac:dyDescent="0.3">
      <c r="A16" s="104" t="s">
        <v>110</v>
      </c>
      <c r="B16" s="155">
        <v>59007</v>
      </c>
      <c r="C16" s="155">
        <v>10685</v>
      </c>
      <c r="D16" s="155">
        <v>8217</v>
      </c>
      <c r="E16" s="155">
        <v>0</v>
      </c>
      <c r="F16" s="155">
        <v>40105</v>
      </c>
      <c r="G16" s="155">
        <v>40105</v>
      </c>
      <c r="H16" s="153">
        <v>66</v>
      </c>
      <c r="I16" s="153">
        <v>66</v>
      </c>
      <c r="J16" s="155">
        <v>2647</v>
      </c>
      <c r="K16" s="27" t="s">
        <v>82</v>
      </c>
    </row>
    <row r="17" spans="1:28" ht="18" customHeight="1" x14ac:dyDescent="0.3">
      <c r="A17" s="104" t="s">
        <v>111</v>
      </c>
      <c r="B17" s="155">
        <v>580440</v>
      </c>
      <c r="C17" s="155">
        <v>55755</v>
      </c>
      <c r="D17" s="155">
        <v>26588</v>
      </c>
      <c r="E17" s="155">
        <v>23666</v>
      </c>
      <c r="F17" s="155">
        <v>474431</v>
      </c>
      <c r="G17" s="155">
        <v>498097</v>
      </c>
      <c r="H17" s="153">
        <v>64.2</v>
      </c>
      <c r="I17" s="153">
        <v>61.2</v>
      </c>
      <c r="J17" s="155">
        <v>30464</v>
      </c>
      <c r="K17" s="27" t="s">
        <v>101</v>
      </c>
    </row>
    <row r="18" spans="1:28" x14ac:dyDescent="0.3">
      <c r="A18" s="104" t="s">
        <v>59</v>
      </c>
      <c r="B18" s="155">
        <v>32617</v>
      </c>
      <c r="C18" s="155">
        <v>1419</v>
      </c>
      <c r="D18" s="155">
        <v>396</v>
      </c>
      <c r="E18" s="155">
        <v>0</v>
      </c>
      <c r="F18" s="155">
        <v>30802</v>
      </c>
      <c r="G18" s="155">
        <v>30802</v>
      </c>
      <c r="H18" s="161"/>
      <c r="I18" s="161"/>
      <c r="J18" s="130"/>
      <c r="K18" s="27" t="s">
        <v>60</v>
      </c>
    </row>
    <row r="19" spans="1:28" x14ac:dyDescent="0.3">
      <c r="A19" s="104" t="s">
        <v>30</v>
      </c>
      <c r="B19" s="155">
        <v>613057</v>
      </c>
      <c r="C19" s="155">
        <v>57174</v>
      </c>
      <c r="D19" s="155">
        <v>26984</v>
      </c>
      <c r="E19" s="155">
        <v>23666</v>
      </c>
      <c r="F19" s="155">
        <v>505233</v>
      </c>
      <c r="G19" s="155">
        <v>528899</v>
      </c>
      <c r="H19" s="153">
        <v>64.2</v>
      </c>
      <c r="I19" s="153">
        <v>61.2</v>
      </c>
      <c r="J19" s="155">
        <v>30464</v>
      </c>
      <c r="K19" s="27" t="s">
        <v>19</v>
      </c>
    </row>
    <row r="20" spans="1:28" x14ac:dyDescent="0.3">
      <c r="A20" s="81"/>
      <c r="B20" s="81"/>
      <c r="C20" s="81"/>
      <c r="T20" s="129"/>
      <c r="U20" s="129"/>
      <c r="V20" s="129"/>
      <c r="W20" s="129"/>
      <c r="X20" s="129"/>
      <c r="Y20" s="129"/>
      <c r="Z20" s="80"/>
      <c r="AA20" s="80"/>
      <c r="AB20" s="129"/>
    </row>
    <row r="21" spans="1:28" x14ac:dyDescent="0.3">
      <c r="T21" s="129"/>
      <c r="U21" s="129"/>
      <c r="V21" s="129"/>
      <c r="W21" s="129"/>
      <c r="X21" s="129"/>
      <c r="Y21" s="129"/>
      <c r="Z21" s="80"/>
      <c r="AA21" s="80"/>
      <c r="AB21" s="129"/>
    </row>
    <row r="22" spans="1:28" x14ac:dyDescent="0.3">
      <c r="T22" s="129"/>
      <c r="U22" s="129"/>
      <c r="V22" s="129"/>
      <c r="W22" s="129"/>
      <c r="X22" s="129"/>
      <c r="Y22" s="129"/>
      <c r="Z22" s="80"/>
      <c r="AA22" s="80"/>
      <c r="AB22" s="129"/>
    </row>
    <row r="23" spans="1:28" x14ac:dyDescent="0.3">
      <c r="T23" s="129"/>
      <c r="U23" s="129"/>
      <c r="V23" s="129"/>
      <c r="W23" s="129"/>
      <c r="X23" s="129"/>
      <c r="Y23" s="129"/>
      <c r="Z23" s="80"/>
      <c r="AA23" s="80"/>
      <c r="AB23" s="129"/>
    </row>
    <row r="24" spans="1:28" x14ac:dyDescent="0.3">
      <c r="T24" s="129"/>
      <c r="U24" s="129"/>
      <c r="V24" s="129"/>
      <c r="W24" s="129"/>
      <c r="X24" s="129"/>
      <c r="Y24" s="129"/>
      <c r="Z24" s="80"/>
      <c r="AA24" s="80"/>
      <c r="AB24" s="129"/>
    </row>
    <row r="25" spans="1:28" x14ac:dyDescent="0.3">
      <c r="T25" s="129"/>
      <c r="U25" s="129"/>
      <c r="V25" s="129"/>
      <c r="W25" s="129"/>
      <c r="X25" s="129"/>
      <c r="Y25" s="129"/>
      <c r="Z25" s="80"/>
      <c r="AA25" s="80"/>
      <c r="AB25" s="129"/>
    </row>
    <row r="26" spans="1:28" x14ac:dyDescent="0.3">
      <c r="T26" s="129"/>
      <c r="U26" s="129"/>
      <c r="V26" s="129"/>
      <c r="W26" s="129"/>
      <c r="X26" s="129"/>
      <c r="Y26" s="129"/>
      <c r="Z26" s="80"/>
      <c r="AA26" s="80"/>
      <c r="AB26" s="129"/>
    </row>
    <row r="27" spans="1:28" x14ac:dyDescent="0.3">
      <c r="T27" s="129"/>
      <c r="U27" s="129"/>
      <c r="V27" s="129"/>
      <c r="W27" s="129"/>
      <c r="X27" s="129"/>
      <c r="Y27" s="129"/>
      <c r="Z27" s="80"/>
      <c r="AA27" s="80"/>
      <c r="AB27" s="129"/>
    </row>
    <row r="28" spans="1:28" x14ac:dyDescent="0.3">
      <c r="T28" s="129"/>
      <c r="U28" s="129"/>
      <c r="V28" s="129"/>
      <c r="W28" s="129"/>
      <c r="X28" s="129"/>
      <c r="Y28" s="129"/>
      <c r="Z28" s="128"/>
      <c r="AA28" s="128"/>
      <c r="AB28" s="130"/>
    </row>
    <row r="29" spans="1:28" x14ac:dyDescent="0.3">
      <c r="T29" s="129"/>
      <c r="U29" s="129"/>
      <c r="V29" s="129"/>
      <c r="W29" s="129"/>
      <c r="X29" s="129"/>
      <c r="Y29" s="129"/>
      <c r="Z29" s="80"/>
      <c r="AA29" s="80"/>
      <c r="AB29" s="129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&amp;L20&amp;Rمديرية الاحصاء الزراعي/ الجهاز المركزي للاحصاء/ العراق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opLeftCell="A4" zoomScale="115" zoomScaleNormal="115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2" max="2" width="10.109375" customWidth="1"/>
    <col min="4" max="4" width="8.21875" customWidth="1"/>
    <col min="5" max="5" width="11" customWidth="1"/>
    <col min="6" max="6" width="9.5546875" customWidth="1"/>
    <col min="7" max="7" width="7.5546875" customWidth="1"/>
    <col min="8" max="8" width="9.6640625" customWidth="1"/>
    <col min="9" max="9" width="11.8867187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14" t="s">
        <v>121</v>
      </c>
      <c r="B4" s="21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41" t="s">
        <v>126</v>
      </c>
      <c r="B5" s="241"/>
      <c r="C5" s="32"/>
      <c r="D5" s="32"/>
      <c r="E5" s="32"/>
      <c r="F5" s="32"/>
      <c r="G5" s="32"/>
      <c r="H5" s="32"/>
      <c r="I5" s="242" t="s">
        <v>127</v>
      </c>
      <c r="J5" s="242"/>
      <c r="K5" s="242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137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104" t="s">
        <v>2</v>
      </c>
      <c r="B10" s="155">
        <v>336080</v>
      </c>
      <c r="C10" s="155">
        <v>27422</v>
      </c>
      <c r="D10" s="155">
        <v>9500</v>
      </c>
      <c r="E10" s="155">
        <v>1372</v>
      </c>
      <c r="F10" s="155">
        <v>297786</v>
      </c>
      <c r="G10" s="155">
        <v>299158</v>
      </c>
      <c r="H10" s="153">
        <v>100.8</v>
      </c>
      <c r="I10" s="152">
        <v>100.3</v>
      </c>
      <c r="J10" s="155">
        <v>30016</v>
      </c>
      <c r="K10" s="27" t="s">
        <v>70</v>
      </c>
    </row>
    <row r="11" spans="1:14" x14ac:dyDescent="0.3">
      <c r="A11" s="104" t="s">
        <v>71</v>
      </c>
      <c r="B11" s="155">
        <v>47919</v>
      </c>
      <c r="C11" s="155">
        <v>9694</v>
      </c>
      <c r="D11" s="155">
        <v>6685</v>
      </c>
      <c r="E11" s="155">
        <v>0</v>
      </c>
      <c r="F11" s="155">
        <v>31540</v>
      </c>
      <c r="G11" s="155">
        <v>31540</v>
      </c>
      <c r="H11" s="153">
        <v>81.5</v>
      </c>
      <c r="I11" s="153">
        <v>81.5</v>
      </c>
      <c r="J11" s="155">
        <v>2571</v>
      </c>
      <c r="K11" s="27" t="s">
        <v>72</v>
      </c>
    </row>
    <row r="12" spans="1:14" x14ac:dyDescent="0.3">
      <c r="A12" s="104" t="s">
        <v>73</v>
      </c>
      <c r="B12" s="155">
        <v>317688</v>
      </c>
      <c r="C12" s="155">
        <v>64691</v>
      </c>
      <c r="D12" s="155">
        <v>206413</v>
      </c>
      <c r="E12" s="155">
        <v>0</v>
      </c>
      <c r="F12" s="155">
        <v>46584</v>
      </c>
      <c r="G12" s="155">
        <v>46584</v>
      </c>
      <c r="H12" s="153">
        <v>60</v>
      </c>
      <c r="I12" s="153">
        <v>60</v>
      </c>
      <c r="J12" s="155">
        <v>2795</v>
      </c>
      <c r="K12" s="27" t="s">
        <v>74</v>
      </c>
    </row>
    <row r="13" spans="1:14" x14ac:dyDescent="0.3">
      <c r="A13" s="104" t="s">
        <v>75</v>
      </c>
      <c r="B13" s="155">
        <v>25638</v>
      </c>
      <c r="C13" s="155">
        <v>3827</v>
      </c>
      <c r="D13" s="155">
        <v>2018</v>
      </c>
      <c r="E13" s="155">
        <v>0</v>
      </c>
      <c r="F13" s="155">
        <v>19793</v>
      </c>
      <c r="G13" s="155">
        <v>19793</v>
      </c>
      <c r="H13" s="153">
        <v>77.7</v>
      </c>
      <c r="I13" s="153">
        <v>77.7</v>
      </c>
      <c r="J13" s="155">
        <v>1538</v>
      </c>
      <c r="K13" s="27" t="s">
        <v>76</v>
      </c>
    </row>
    <row r="14" spans="1:14" x14ac:dyDescent="0.3">
      <c r="A14" s="104" t="s">
        <v>77</v>
      </c>
      <c r="B14" s="155">
        <v>8169</v>
      </c>
      <c r="C14" s="155">
        <v>708</v>
      </c>
      <c r="D14" s="155">
        <v>263</v>
      </c>
      <c r="E14" s="155">
        <v>0</v>
      </c>
      <c r="F14" s="155">
        <v>7198</v>
      </c>
      <c r="G14" s="155">
        <v>7198</v>
      </c>
      <c r="H14" s="153">
        <v>80.900000000000006</v>
      </c>
      <c r="I14" s="153">
        <v>80.900000000000006</v>
      </c>
      <c r="J14" s="155">
        <v>582</v>
      </c>
      <c r="K14" s="27" t="s">
        <v>78</v>
      </c>
    </row>
    <row r="15" spans="1:14" x14ac:dyDescent="0.3">
      <c r="A15" s="104" t="s">
        <v>79</v>
      </c>
      <c r="B15" s="155">
        <v>8288</v>
      </c>
      <c r="C15" s="155">
        <v>1343</v>
      </c>
      <c r="D15" s="155">
        <v>871</v>
      </c>
      <c r="E15" s="155">
        <v>0</v>
      </c>
      <c r="F15" s="155">
        <v>6074</v>
      </c>
      <c r="G15" s="155">
        <v>6074</v>
      </c>
      <c r="H15" s="153">
        <v>50</v>
      </c>
      <c r="I15" s="153">
        <v>50</v>
      </c>
      <c r="J15" s="155">
        <v>304</v>
      </c>
      <c r="K15" s="27" t="s">
        <v>80</v>
      </c>
    </row>
    <row r="16" spans="1:14" x14ac:dyDescent="0.3">
      <c r="A16" s="104" t="s">
        <v>110</v>
      </c>
      <c r="B16" s="155">
        <v>605606</v>
      </c>
      <c r="C16" s="155">
        <v>104705</v>
      </c>
      <c r="D16" s="155">
        <v>324197</v>
      </c>
      <c r="E16" s="155">
        <v>0</v>
      </c>
      <c r="F16" s="155">
        <v>176704</v>
      </c>
      <c r="G16" s="155">
        <v>176704</v>
      </c>
      <c r="H16" s="153">
        <v>58</v>
      </c>
      <c r="I16" s="153">
        <v>58</v>
      </c>
      <c r="J16" s="155">
        <v>10249</v>
      </c>
      <c r="K16" s="27" t="s">
        <v>82</v>
      </c>
    </row>
    <row r="17" spans="1:11" ht="18" customHeight="1" x14ac:dyDescent="0.3">
      <c r="A17" s="104" t="s">
        <v>111</v>
      </c>
      <c r="B17" s="155">
        <v>1349388</v>
      </c>
      <c r="C17" s="155">
        <v>212390</v>
      </c>
      <c r="D17" s="155">
        <v>549947</v>
      </c>
      <c r="E17" s="155">
        <v>1372</v>
      </c>
      <c r="F17" s="155">
        <v>585679</v>
      </c>
      <c r="G17" s="155">
        <v>587051</v>
      </c>
      <c r="H17" s="152">
        <v>82.1</v>
      </c>
      <c r="I17" s="152">
        <v>81.900000000000006</v>
      </c>
      <c r="J17" s="155">
        <v>48055</v>
      </c>
      <c r="K17" s="27" t="s">
        <v>101</v>
      </c>
    </row>
    <row r="18" spans="1:11" x14ac:dyDescent="0.3">
      <c r="A18" s="104" t="s">
        <v>59</v>
      </c>
      <c r="B18" s="155">
        <v>37499</v>
      </c>
      <c r="C18" s="155">
        <v>3972</v>
      </c>
      <c r="D18" s="155">
        <v>1295</v>
      </c>
      <c r="E18" s="155">
        <v>0</v>
      </c>
      <c r="F18" s="155">
        <v>32232</v>
      </c>
      <c r="G18" s="155">
        <v>32232</v>
      </c>
      <c r="H18" s="161"/>
      <c r="I18" s="161"/>
      <c r="J18" s="137"/>
      <c r="K18" s="27" t="s">
        <v>60</v>
      </c>
    </row>
    <row r="19" spans="1:11" x14ac:dyDescent="0.3">
      <c r="A19" s="104" t="s">
        <v>30</v>
      </c>
      <c r="B19" s="155">
        <v>1386887</v>
      </c>
      <c r="C19" s="155">
        <v>216362</v>
      </c>
      <c r="D19" s="155">
        <v>551242</v>
      </c>
      <c r="E19" s="155">
        <v>1372</v>
      </c>
      <c r="F19" s="155">
        <v>617911</v>
      </c>
      <c r="G19" s="155">
        <v>619283</v>
      </c>
      <c r="H19" s="162">
        <v>82.1</v>
      </c>
      <c r="I19" s="162">
        <v>81.900000000000006</v>
      </c>
      <c r="J19" s="155">
        <v>48055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I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&amp;L21&amp;Rمديرية الاحصاء الزراعي/ الجهاز المركزي للاحصاء/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topLeftCell="A28" zoomScaleNormal="100" workbookViewId="0">
      <selection activeCell="N22" sqref="N22"/>
    </sheetView>
  </sheetViews>
  <sheetFormatPr defaultRowHeight="14.4" x14ac:dyDescent="0.3"/>
  <cols>
    <col min="8" max="8" width="8" customWidth="1"/>
  </cols>
  <sheetData>
    <row r="1" spans="1:20" x14ac:dyDescent="0.3">
      <c r="A1" s="174" t="s">
        <v>132</v>
      </c>
      <c r="B1" s="174"/>
      <c r="C1" s="174"/>
      <c r="D1" s="174"/>
      <c r="E1" s="174"/>
      <c r="F1" s="174"/>
      <c r="G1" s="174"/>
      <c r="H1" s="174"/>
    </row>
    <row r="2" spans="1:20" x14ac:dyDescent="0.3">
      <c r="A2" s="174" t="s">
        <v>183</v>
      </c>
      <c r="B2" s="174"/>
      <c r="C2" s="174"/>
      <c r="D2" s="174"/>
      <c r="E2" s="174"/>
      <c r="F2" s="174"/>
      <c r="G2" s="174"/>
      <c r="H2" s="174"/>
    </row>
    <row r="3" spans="1:20" ht="15.75" customHeight="1" x14ac:dyDescent="0.3">
      <c r="A3" s="175" t="s">
        <v>184</v>
      </c>
      <c r="B3" s="175"/>
      <c r="C3" s="175"/>
      <c r="D3" s="175"/>
      <c r="E3" s="175"/>
      <c r="F3" s="175"/>
      <c r="G3" s="175"/>
      <c r="H3" s="175"/>
    </row>
    <row r="4" spans="1:20" ht="9.75" customHeight="1" x14ac:dyDescent="0.3">
      <c r="B4" s="1"/>
    </row>
    <row r="6" spans="1:20" ht="14.4" customHeight="1" x14ac:dyDescent="0.3">
      <c r="M6" s="170" t="s">
        <v>7</v>
      </c>
      <c r="N6" s="171"/>
      <c r="O6" s="9" t="s">
        <v>6</v>
      </c>
      <c r="P6" s="9" t="s">
        <v>8</v>
      </c>
      <c r="Q6" s="9" t="s">
        <v>4</v>
      </c>
      <c r="R6" s="10" t="s">
        <v>12</v>
      </c>
    </row>
    <row r="7" spans="1:20" ht="14.4" customHeight="1" x14ac:dyDescent="0.3">
      <c r="M7" s="4" t="s">
        <v>10</v>
      </c>
      <c r="N7" s="5" t="s">
        <v>11</v>
      </c>
      <c r="O7" s="7" t="s">
        <v>5</v>
      </c>
      <c r="P7" s="7" t="s">
        <v>9</v>
      </c>
      <c r="Q7" s="8" t="s">
        <v>3</v>
      </c>
      <c r="R7" s="8" t="s">
        <v>13</v>
      </c>
    </row>
    <row r="8" spans="1:20" ht="14.4" customHeight="1" x14ac:dyDescent="0.3">
      <c r="M8" s="169" t="s">
        <v>198</v>
      </c>
      <c r="N8" s="12">
        <v>2016</v>
      </c>
      <c r="O8" s="12">
        <v>615211</v>
      </c>
      <c r="P8" s="12">
        <v>2.1</v>
      </c>
      <c r="Q8" s="115">
        <v>64.900000000000006</v>
      </c>
      <c r="R8" s="117">
        <v>63.3</v>
      </c>
    </row>
    <row r="9" spans="1:20" ht="14.4" customHeight="1" x14ac:dyDescent="0.3">
      <c r="M9" s="169"/>
      <c r="N9" s="12">
        <v>2017</v>
      </c>
      <c r="O9" s="12">
        <v>618818</v>
      </c>
      <c r="P9" s="12">
        <v>0.6</v>
      </c>
      <c r="Q9" s="116">
        <v>64.599999999999994</v>
      </c>
      <c r="R9" s="117">
        <v>63.1</v>
      </c>
    </row>
    <row r="10" spans="1:20" ht="14.4" customHeight="1" x14ac:dyDescent="0.3">
      <c r="M10" s="169"/>
      <c r="N10" s="12">
        <v>2018</v>
      </c>
      <c r="O10" s="12">
        <v>646163</v>
      </c>
      <c r="P10" s="12">
        <v>4.4000000000000004</v>
      </c>
      <c r="Q10" s="122">
        <v>66.7</v>
      </c>
      <c r="R10" s="117">
        <v>65.2</v>
      </c>
      <c r="S10" s="41"/>
      <c r="T10" s="41"/>
    </row>
    <row r="11" spans="1:20" ht="14.4" customHeight="1" x14ac:dyDescent="0.3">
      <c r="M11" s="169"/>
      <c r="N11" s="12">
        <v>2019</v>
      </c>
      <c r="O11" s="78">
        <v>639315</v>
      </c>
      <c r="P11" s="78">
        <v>-1.1000000000000001</v>
      </c>
      <c r="Q11" s="78">
        <v>59.7</v>
      </c>
      <c r="R11" s="119">
        <v>58.3</v>
      </c>
      <c r="S11" s="41"/>
      <c r="T11" s="41"/>
    </row>
    <row r="12" spans="1:20" ht="14.4" customHeight="1" x14ac:dyDescent="0.3">
      <c r="M12" s="169"/>
      <c r="N12" s="78">
        <v>2020</v>
      </c>
      <c r="O12" s="78">
        <v>735353</v>
      </c>
      <c r="P12" s="140">
        <f>O12/O11%-100</f>
        <v>15.022015751233752</v>
      </c>
      <c r="Q12" s="140">
        <v>68.2</v>
      </c>
      <c r="R12" s="118">
        <v>66.7</v>
      </c>
      <c r="S12" s="41"/>
      <c r="T12" s="41"/>
    </row>
    <row r="13" spans="1:20" ht="14.4" customHeight="1" x14ac:dyDescent="0.3">
      <c r="M13" s="172" t="s">
        <v>199</v>
      </c>
      <c r="N13" s="78">
        <v>2016</v>
      </c>
      <c r="O13" s="78">
        <v>333161</v>
      </c>
      <c r="P13" s="78">
        <v>0.4</v>
      </c>
      <c r="Q13" s="118">
        <v>71.599999999999994</v>
      </c>
      <c r="R13" s="119">
        <v>69.8</v>
      </c>
      <c r="S13" s="114"/>
      <c r="T13" s="114"/>
    </row>
    <row r="14" spans="1:20" x14ac:dyDescent="0.3">
      <c r="M14" s="172"/>
      <c r="N14" s="79">
        <v>2017</v>
      </c>
      <c r="O14" s="78">
        <v>338257</v>
      </c>
      <c r="P14" s="78">
        <v>1.5</v>
      </c>
      <c r="Q14" s="118">
        <v>72.2</v>
      </c>
      <c r="R14" s="119">
        <v>70.3</v>
      </c>
      <c r="S14" s="114"/>
      <c r="T14" s="114"/>
    </row>
    <row r="15" spans="1:20" x14ac:dyDescent="0.3">
      <c r="M15" s="172"/>
      <c r="N15" s="79">
        <v>2018</v>
      </c>
      <c r="O15" s="78">
        <v>351558</v>
      </c>
      <c r="P15" s="78">
        <v>3.9</v>
      </c>
      <c r="Q15" s="140">
        <v>74</v>
      </c>
      <c r="R15" s="119">
        <v>72.2</v>
      </c>
    </row>
    <row r="16" spans="1:20" x14ac:dyDescent="0.3">
      <c r="M16" s="172"/>
      <c r="N16" s="79">
        <v>2019</v>
      </c>
      <c r="O16" s="78">
        <v>334014</v>
      </c>
      <c r="P16" s="140">
        <v>-5</v>
      </c>
      <c r="Q16" s="140">
        <v>61.8</v>
      </c>
      <c r="R16" s="119">
        <v>60.3</v>
      </c>
    </row>
    <row r="17" spans="1:18" x14ac:dyDescent="0.3">
      <c r="M17" s="172"/>
      <c r="N17" s="78">
        <v>2020</v>
      </c>
      <c r="O17" s="119">
        <v>396686</v>
      </c>
      <c r="P17" s="140">
        <f>O17/O16%-100</f>
        <v>18.763285371271863</v>
      </c>
      <c r="Q17" s="119">
        <v>72.900000000000006</v>
      </c>
      <c r="R17" s="119">
        <v>71.2</v>
      </c>
    </row>
    <row r="22" spans="1:18" ht="49.5" customHeight="1" x14ac:dyDescent="0.3"/>
    <row r="23" spans="1:18" ht="14.4" customHeight="1" x14ac:dyDescent="0.3">
      <c r="A23" s="174" t="s">
        <v>209</v>
      </c>
      <c r="B23" s="174"/>
      <c r="C23" s="174"/>
      <c r="D23" s="174"/>
      <c r="E23" s="174"/>
      <c r="F23" s="174"/>
      <c r="G23" s="174"/>
      <c r="H23" s="174"/>
    </row>
    <row r="24" spans="1:18" ht="14.4" customHeight="1" x14ac:dyDescent="0.3">
      <c r="A24" s="174" t="s">
        <v>185</v>
      </c>
      <c r="B24" s="174"/>
      <c r="C24" s="174"/>
      <c r="D24" s="174"/>
      <c r="E24" s="174"/>
      <c r="F24" s="174"/>
      <c r="G24" s="174"/>
      <c r="H24" s="174"/>
    </row>
    <row r="25" spans="1:18" ht="14.4" customHeight="1" x14ac:dyDescent="0.3">
      <c r="A25" s="173" t="s">
        <v>158</v>
      </c>
      <c r="B25" s="173"/>
      <c r="C25" s="173"/>
      <c r="D25" s="173"/>
      <c r="E25" s="173"/>
      <c r="F25" s="173"/>
      <c r="G25" s="173"/>
      <c r="H25" s="173"/>
    </row>
    <row r="26" spans="1:18" ht="14.4" customHeight="1" x14ac:dyDescent="0.3">
      <c r="A26" s="173" t="s">
        <v>186</v>
      </c>
      <c r="B26" s="173"/>
      <c r="C26" s="173"/>
      <c r="D26" s="173"/>
      <c r="E26" s="173"/>
      <c r="F26" s="173"/>
      <c r="G26" s="173"/>
      <c r="H26" s="173"/>
    </row>
    <row r="27" spans="1:18" x14ac:dyDescent="0.3">
      <c r="H27" s="36" t="s">
        <v>166</v>
      </c>
    </row>
  </sheetData>
  <mergeCells count="10">
    <mergeCell ref="M6:N6"/>
    <mergeCell ref="M8:M12"/>
    <mergeCell ref="M13:M17"/>
    <mergeCell ref="A26:H26"/>
    <mergeCell ref="A1:H1"/>
    <mergeCell ref="A2:H2"/>
    <mergeCell ref="A3:H3"/>
    <mergeCell ref="A23:H23"/>
    <mergeCell ref="A24:H24"/>
    <mergeCell ref="A25:H25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&amp;L4&amp;Rمديرية الاحصاء الزراعي/ الجهاز المركزي للاحصاء/ العراق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topLeftCell="A4" zoomScale="115" zoomScaleNormal="115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2" max="2" width="10" customWidth="1"/>
    <col min="4" max="4" width="7.6640625" customWidth="1"/>
    <col min="5" max="5" width="11" customWidth="1"/>
    <col min="6" max="6" width="9.5546875" customWidth="1"/>
    <col min="7" max="7" width="7.5546875" customWidth="1"/>
    <col min="8" max="8" width="10.33203125" customWidth="1"/>
    <col min="9" max="9" width="13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145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146</v>
      </c>
      <c r="B5" s="232"/>
      <c r="C5" s="32"/>
      <c r="D5" s="32"/>
      <c r="E5" s="32"/>
      <c r="F5" s="32"/>
      <c r="G5" s="32"/>
      <c r="H5" s="32"/>
      <c r="I5" s="242" t="s">
        <v>128</v>
      </c>
      <c r="J5" s="242"/>
      <c r="K5" s="242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138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35" t="s">
        <v>2</v>
      </c>
      <c r="B10" s="155">
        <v>273656</v>
      </c>
      <c r="C10" s="155">
        <v>59767</v>
      </c>
      <c r="D10" s="155">
        <v>24353</v>
      </c>
      <c r="E10" s="155">
        <v>16719</v>
      </c>
      <c r="F10" s="155">
        <v>172817</v>
      </c>
      <c r="G10" s="155">
        <v>189536</v>
      </c>
      <c r="H10" s="152">
        <v>69.7</v>
      </c>
      <c r="I10" s="153">
        <v>63.5</v>
      </c>
      <c r="J10" s="155">
        <v>12040</v>
      </c>
      <c r="K10" s="27" t="s">
        <v>70</v>
      </c>
    </row>
    <row r="11" spans="1:14" x14ac:dyDescent="0.3">
      <c r="A11" s="35" t="s">
        <v>71</v>
      </c>
      <c r="B11" s="155">
        <v>69275</v>
      </c>
      <c r="C11" s="155">
        <v>6035</v>
      </c>
      <c r="D11" s="155">
        <v>19231</v>
      </c>
      <c r="E11" s="155">
        <v>0</v>
      </c>
      <c r="F11" s="155">
        <v>44009</v>
      </c>
      <c r="G11" s="155">
        <v>44009</v>
      </c>
      <c r="H11" s="152">
        <v>60</v>
      </c>
      <c r="I11" s="152">
        <v>60</v>
      </c>
      <c r="J11" s="155">
        <v>2641</v>
      </c>
      <c r="K11" s="27" t="s">
        <v>72</v>
      </c>
    </row>
    <row r="12" spans="1:14" x14ac:dyDescent="0.3">
      <c r="A12" s="35" t="s">
        <v>73</v>
      </c>
      <c r="B12" s="155">
        <v>46148</v>
      </c>
      <c r="C12" s="155">
        <v>3987</v>
      </c>
      <c r="D12" s="155">
        <v>6987</v>
      </c>
      <c r="E12" s="155">
        <v>0</v>
      </c>
      <c r="F12" s="155">
        <v>35174</v>
      </c>
      <c r="G12" s="155">
        <v>35174</v>
      </c>
      <c r="H12" s="153">
        <v>57.5</v>
      </c>
      <c r="I12" s="153">
        <v>57.5</v>
      </c>
      <c r="J12" s="155">
        <v>2023</v>
      </c>
      <c r="K12" s="27" t="s">
        <v>74</v>
      </c>
    </row>
    <row r="13" spans="1:14" x14ac:dyDescent="0.3">
      <c r="A13" s="35" t="s">
        <v>75</v>
      </c>
      <c r="B13" s="155">
        <v>74953</v>
      </c>
      <c r="C13" s="155">
        <v>7573</v>
      </c>
      <c r="D13" s="155">
        <v>9484</v>
      </c>
      <c r="E13" s="155">
        <v>3474</v>
      </c>
      <c r="F13" s="155">
        <v>54422</v>
      </c>
      <c r="G13" s="155">
        <v>57896</v>
      </c>
      <c r="H13" s="152">
        <v>63.8</v>
      </c>
      <c r="I13" s="152">
        <v>60</v>
      </c>
      <c r="J13" s="155">
        <v>3472</v>
      </c>
      <c r="K13" s="27" t="s">
        <v>76</v>
      </c>
    </row>
    <row r="14" spans="1:14" x14ac:dyDescent="0.3">
      <c r="A14" s="35" t="s">
        <v>77</v>
      </c>
      <c r="B14" s="155">
        <v>41206</v>
      </c>
      <c r="C14" s="155">
        <v>3667</v>
      </c>
      <c r="D14" s="155">
        <v>9914</v>
      </c>
      <c r="E14" s="155">
        <v>0</v>
      </c>
      <c r="F14" s="155">
        <v>27625</v>
      </c>
      <c r="G14" s="155">
        <v>27625</v>
      </c>
      <c r="H14" s="163">
        <v>56</v>
      </c>
      <c r="I14" s="163">
        <v>56</v>
      </c>
      <c r="J14" s="155">
        <v>1547</v>
      </c>
      <c r="K14" s="27" t="s">
        <v>78</v>
      </c>
    </row>
    <row r="15" spans="1:14" x14ac:dyDescent="0.3">
      <c r="A15" s="35" t="s">
        <v>79</v>
      </c>
      <c r="B15" s="155">
        <v>91358</v>
      </c>
      <c r="C15" s="155">
        <v>1207</v>
      </c>
      <c r="D15" s="155">
        <v>4499</v>
      </c>
      <c r="E15" s="155">
        <v>1713</v>
      </c>
      <c r="F15" s="155">
        <v>83939</v>
      </c>
      <c r="G15" s="155">
        <v>85652</v>
      </c>
      <c r="H15" s="152">
        <v>58.3</v>
      </c>
      <c r="I15" s="153">
        <v>57.1</v>
      </c>
      <c r="J15" s="155">
        <v>4894</v>
      </c>
      <c r="K15" s="27" t="s">
        <v>80</v>
      </c>
    </row>
    <row r="16" spans="1:14" x14ac:dyDescent="0.3">
      <c r="A16" s="35" t="s">
        <v>110</v>
      </c>
      <c r="B16" s="155">
        <f>G16+D16+C16</f>
        <v>622047</v>
      </c>
      <c r="C16" s="155">
        <v>185200</v>
      </c>
      <c r="D16" s="155">
        <v>240373</v>
      </c>
      <c r="E16" s="155">
        <v>21612</v>
      </c>
      <c r="F16" s="155">
        <v>174862</v>
      </c>
      <c r="G16" s="155">
        <v>196474</v>
      </c>
      <c r="H16" s="152">
        <v>66.5</v>
      </c>
      <c r="I16" s="152">
        <v>59.2</v>
      </c>
      <c r="J16" s="155">
        <v>11628</v>
      </c>
      <c r="K16" s="27" t="s">
        <v>82</v>
      </c>
    </row>
    <row r="17" spans="1:11" ht="21" customHeight="1" x14ac:dyDescent="0.3">
      <c r="A17" s="35" t="s">
        <v>111</v>
      </c>
      <c r="B17" s="155">
        <f>SUM(B10:B16)</f>
        <v>1218643</v>
      </c>
      <c r="C17" s="155">
        <f>SUM(C10:C16)</f>
        <v>267436</v>
      </c>
      <c r="D17" s="155">
        <f>SUM(D10:D16)</f>
        <v>314841</v>
      </c>
      <c r="E17" s="155">
        <v>43518</v>
      </c>
      <c r="F17" s="155">
        <v>592848</v>
      </c>
      <c r="G17" s="155">
        <v>636366</v>
      </c>
      <c r="H17" s="152">
        <v>64.5</v>
      </c>
      <c r="I17" s="152">
        <v>60.1</v>
      </c>
      <c r="J17" s="155">
        <v>38245</v>
      </c>
      <c r="K17" s="27" t="s">
        <v>101</v>
      </c>
    </row>
    <row r="18" spans="1:11" x14ac:dyDescent="0.3">
      <c r="A18" s="35" t="s">
        <v>59</v>
      </c>
      <c r="B18" s="155">
        <v>30335</v>
      </c>
      <c r="C18" s="155">
        <v>1440</v>
      </c>
      <c r="D18" s="155">
        <v>388</v>
      </c>
      <c r="E18" s="155">
        <v>0</v>
      </c>
      <c r="F18" s="155">
        <v>28507</v>
      </c>
      <c r="G18" s="155">
        <v>28507</v>
      </c>
      <c r="H18" s="161"/>
      <c r="I18" s="161"/>
      <c r="J18" s="137"/>
      <c r="K18" s="27" t="s">
        <v>60</v>
      </c>
    </row>
    <row r="19" spans="1:11" x14ac:dyDescent="0.3">
      <c r="A19" s="35" t="s">
        <v>30</v>
      </c>
      <c r="B19" s="155">
        <f>B17+B18</f>
        <v>1248978</v>
      </c>
      <c r="C19" s="155">
        <v>268876</v>
      </c>
      <c r="D19" s="155">
        <v>315229</v>
      </c>
      <c r="E19" s="155">
        <v>43518</v>
      </c>
      <c r="F19" s="155">
        <v>621355</v>
      </c>
      <c r="G19" s="155">
        <v>664873</v>
      </c>
      <c r="H19" s="152">
        <v>64.5</v>
      </c>
      <c r="I19" s="152">
        <v>60.1</v>
      </c>
      <c r="J19" s="155">
        <v>38245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I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&amp;L22&amp;Rمديرية الاحصاء الزراعي/ الجهاز المركزي للاحصاء/ العراق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rightToLeft="1" view="pageBreakPreview" topLeftCell="A4" zoomScaleNormal="100" zoomScaleSheetLayoutView="100" workbookViewId="0">
      <selection activeCell="D13" sqref="D13"/>
    </sheetView>
  </sheetViews>
  <sheetFormatPr defaultRowHeight="14.4" x14ac:dyDescent="0.3"/>
  <cols>
    <col min="1" max="1" width="9.5546875" customWidth="1"/>
    <col min="3" max="3" width="8.5546875" customWidth="1"/>
    <col min="4" max="4" width="7.6640625" customWidth="1"/>
    <col min="5" max="6" width="10.44140625" customWidth="1"/>
    <col min="7" max="7" width="7.5546875" customWidth="1"/>
    <col min="8" max="8" width="9.88671875" customWidth="1"/>
    <col min="9" max="9" width="14" customWidth="1"/>
    <col min="10" max="10" width="9.554687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121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139</v>
      </c>
      <c r="B5" s="232"/>
      <c r="C5" s="32"/>
      <c r="D5" s="32"/>
      <c r="E5" s="32"/>
      <c r="F5" s="32"/>
      <c r="G5" s="32"/>
      <c r="H5" s="32"/>
      <c r="I5" s="32"/>
      <c r="J5" s="233" t="s">
        <v>129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138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104" t="s">
        <v>2</v>
      </c>
      <c r="B10" s="155">
        <v>183171</v>
      </c>
      <c r="C10" s="155">
        <v>33093</v>
      </c>
      <c r="D10" s="155">
        <v>11429</v>
      </c>
      <c r="E10" s="155">
        <v>9191</v>
      </c>
      <c r="F10" s="155">
        <v>129458</v>
      </c>
      <c r="G10" s="155">
        <v>138649</v>
      </c>
      <c r="H10" s="153">
        <v>76</v>
      </c>
      <c r="I10" s="153">
        <v>71</v>
      </c>
      <c r="J10" s="155">
        <v>9843</v>
      </c>
      <c r="K10" s="27" t="s">
        <v>70</v>
      </c>
    </row>
    <row r="11" spans="1:14" x14ac:dyDescent="0.3">
      <c r="A11" s="104" t="s">
        <v>71</v>
      </c>
      <c r="B11" s="155">
        <v>41698</v>
      </c>
      <c r="C11" s="155">
        <v>8496</v>
      </c>
      <c r="D11" s="155">
        <v>3934</v>
      </c>
      <c r="E11" s="155">
        <v>0</v>
      </c>
      <c r="F11" s="155">
        <v>29268</v>
      </c>
      <c r="G11" s="155">
        <v>29268</v>
      </c>
      <c r="H11" s="152">
        <v>59.4</v>
      </c>
      <c r="I11" s="152">
        <v>59.4</v>
      </c>
      <c r="J11" s="155">
        <v>1739</v>
      </c>
      <c r="K11" s="27" t="s">
        <v>72</v>
      </c>
    </row>
    <row r="12" spans="1:14" x14ac:dyDescent="0.3">
      <c r="A12" s="104" t="s">
        <v>73</v>
      </c>
      <c r="B12" s="155">
        <v>174162</v>
      </c>
      <c r="C12" s="155">
        <v>37211</v>
      </c>
      <c r="D12" s="155">
        <v>15950</v>
      </c>
      <c r="E12" s="155">
        <v>7795</v>
      </c>
      <c r="F12" s="155">
        <v>113206</v>
      </c>
      <c r="G12" s="155">
        <v>121001</v>
      </c>
      <c r="H12" s="153">
        <v>59.7</v>
      </c>
      <c r="I12" s="153">
        <v>55.8</v>
      </c>
      <c r="J12" s="155">
        <v>6756</v>
      </c>
      <c r="K12" s="27" t="s">
        <v>74</v>
      </c>
    </row>
    <row r="13" spans="1:14" x14ac:dyDescent="0.3">
      <c r="A13" s="104" t="s">
        <v>75</v>
      </c>
      <c r="B13" s="155">
        <v>267021</v>
      </c>
      <c r="C13" s="155">
        <v>44343</v>
      </c>
      <c r="D13" s="155">
        <v>15054</v>
      </c>
      <c r="E13" s="155">
        <v>15551</v>
      </c>
      <c r="F13" s="155">
        <v>192073</v>
      </c>
      <c r="G13" s="155">
        <v>207624</v>
      </c>
      <c r="H13" s="153">
        <v>75.8</v>
      </c>
      <c r="I13" s="153">
        <v>70.099999999999994</v>
      </c>
      <c r="J13" s="155">
        <v>14559</v>
      </c>
      <c r="K13" s="27" t="s">
        <v>76</v>
      </c>
    </row>
    <row r="14" spans="1:14" x14ac:dyDescent="0.3">
      <c r="A14" s="104" t="s">
        <v>77</v>
      </c>
      <c r="B14" s="155">
        <v>30557</v>
      </c>
      <c r="C14" s="155">
        <v>7790</v>
      </c>
      <c r="D14" s="155">
        <v>7885</v>
      </c>
      <c r="E14" s="155">
        <v>0</v>
      </c>
      <c r="F14" s="155">
        <v>14882</v>
      </c>
      <c r="G14" s="155">
        <v>14882</v>
      </c>
      <c r="H14" s="153">
        <v>57</v>
      </c>
      <c r="I14" s="153">
        <v>57</v>
      </c>
      <c r="J14" s="155">
        <v>848</v>
      </c>
      <c r="K14" s="27" t="s">
        <v>78</v>
      </c>
    </row>
    <row r="15" spans="1:14" x14ac:dyDescent="0.3">
      <c r="A15" s="104" t="s">
        <v>79</v>
      </c>
      <c r="B15" s="155">
        <v>107365</v>
      </c>
      <c r="C15" s="155">
        <v>20417</v>
      </c>
      <c r="D15" s="155">
        <v>7284</v>
      </c>
      <c r="E15" s="155">
        <v>0</v>
      </c>
      <c r="F15" s="155">
        <v>79664</v>
      </c>
      <c r="G15" s="155">
        <v>79664</v>
      </c>
      <c r="H15" s="153">
        <v>61.2</v>
      </c>
      <c r="I15" s="153">
        <v>61.2</v>
      </c>
      <c r="J15" s="155">
        <v>4875</v>
      </c>
      <c r="K15" s="27" t="s">
        <v>80</v>
      </c>
    </row>
    <row r="16" spans="1:14" x14ac:dyDescent="0.3">
      <c r="A16" s="104" t="s">
        <v>110</v>
      </c>
      <c r="B16" s="155">
        <v>242780</v>
      </c>
      <c r="C16" s="155">
        <v>56101</v>
      </c>
      <c r="D16" s="155">
        <v>38357</v>
      </c>
      <c r="E16" s="155">
        <v>4450</v>
      </c>
      <c r="F16" s="155">
        <v>143872</v>
      </c>
      <c r="G16" s="155">
        <v>148322</v>
      </c>
      <c r="H16" s="153">
        <v>76.3</v>
      </c>
      <c r="I16" s="153">
        <v>74</v>
      </c>
      <c r="J16" s="155">
        <v>10977</v>
      </c>
      <c r="K16" s="27" t="s">
        <v>82</v>
      </c>
    </row>
    <row r="17" spans="1:11" ht="18" customHeight="1" x14ac:dyDescent="0.3">
      <c r="A17" s="104" t="s">
        <v>111</v>
      </c>
      <c r="B17" s="155">
        <v>1046754</v>
      </c>
      <c r="C17" s="155">
        <v>207451</v>
      </c>
      <c r="D17" s="155">
        <v>99893</v>
      </c>
      <c r="E17" s="155">
        <v>36987</v>
      </c>
      <c r="F17" s="155">
        <v>702423</v>
      </c>
      <c r="G17" s="155">
        <v>739410</v>
      </c>
      <c r="H17" s="152">
        <v>70.599999999999994</v>
      </c>
      <c r="I17" s="152">
        <v>67.099999999999994</v>
      </c>
      <c r="J17" s="155">
        <v>49597</v>
      </c>
      <c r="K17" s="27" t="s">
        <v>101</v>
      </c>
    </row>
    <row r="18" spans="1:11" x14ac:dyDescent="0.3">
      <c r="A18" s="104" t="s">
        <v>59</v>
      </c>
      <c r="B18" s="155">
        <v>53972</v>
      </c>
      <c r="C18" s="155">
        <v>4579</v>
      </c>
      <c r="D18" s="155">
        <v>1405</v>
      </c>
      <c r="E18" s="155">
        <v>0</v>
      </c>
      <c r="F18" s="155">
        <v>47988</v>
      </c>
      <c r="G18" s="155">
        <v>47988</v>
      </c>
      <c r="H18" s="164"/>
      <c r="I18" s="164"/>
      <c r="J18" s="111"/>
      <c r="K18" s="27" t="s">
        <v>60</v>
      </c>
    </row>
    <row r="19" spans="1:11" x14ac:dyDescent="0.3">
      <c r="A19" s="104" t="s">
        <v>30</v>
      </c>
      <c r="B19" s="155">
        <v>1100726</v>
      </c>
      <c r="C19" s="155">
        <v>212030</v>
      </c>
      <c r="D19" s="155">
        <v>101298</v>
      </c>
      <c r="E19" s="155">
        <v>36987</v>
      </c>
      <c r="F19" s="155">
        <v>750411</v>
      </c>
      <c r="G19" s="155">
        <v>787398</v>
      </c>
      <c r="H19" s="152">
        <v>70.599999999999994</v>
      </c>
      <c r="I19" s="152">
        <v>67.099999999999994</v>
      </c>
      <c r="J19" s="155">
        <v>49597</v>
      </c>
      <c r="K19" s="27" t="s">
        <v>19</v>
      </c>
    </row>
    <row r="20" spans="1:11" x14ac:dyDescent="0.3">
      <c r="A20" s="81"/>
      <c r="B20" s="81"/>
      <c r="C20" s="81"/>
    </row>
    <row r="27" spans="1:11" x14ac:dyDescent="0.3">
      <c r="I27" s="137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155511811" top="0.74803149606299202" bottom="0.74803149606299202" header="0.31496062992126" footer="0.31496062992126"/>
  <pageSetup paperSize="9" orientation="landscape" r:id="rId1"/>
  <headerFooter>
    <oddFooter>&amp;L23&amp;Rمديرية الاحصاء الزراعي/ الجهاز المركزي للاحصاء/ العراق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view="pageBreakPreview" topLeftCell="A4" zoomScale="90" zoomScaleNormal="100" zoomScaleSheetLayoutView="90" workbookViewId="0">
      <selection activeCell="D13" sqref="D13"/>
    </sheetView>
  </sheetViews>
  <sheetFormatPr defaultRowHeight="14.4" x14ac:dyDescent="0.3"/>
  <cols>
    <col min="1" max="1" width="9.5546875" customWidth="1"/>
    <col min="4" max="4" width="7.6640625" customWidth="1"/>
    <col min="5" max="5" width="9.33203125" customWidth="1"/>
    <col min="6" max="6" width="10.33203125" customWidth="1"/>
    <col min="7" max="7" width="9" customWidth="1"/>
    <col min="8" max="8" width="9.5546875" customWidth="1"/>
    <col min="9" max="9" width="11.8867187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145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147</v>
      </c>
      <c r="B5" s="232"/>
      <c r="C5" s="32"/>
      <c r="D5" s="32"/>
      <c r="E5" s="32"/>
      <c r="F5" s="32"/>
      <c r="G5" s="32"/>
      <c r="H5" s="32"/>
      <c r="I5" s="32"/>
      <c r="J5" s="233" t="s">
        <v>130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134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162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35" t="s">
        <v>2</v>
      </c>
      <c r="B10" s="155">
        <v>29438</v>
      </c>
      <c r="C10" s="155">
        <v>3229</v>
      </c>
      <c r="D10" s="155">
        <v>1129</v>
      </c>
      <c r="E10" s="155">
        <v>0</v>
      </c>
      <c r="F10" s="155">
        <v>25080</v>
      </c>
      <c r="G10" s="155">
        <v>25080</v>
      </c>
      <c r="H10" s="152">
        <v>60.6</v>
      </c>
      <c r="I10" s="152">
        <v>60.6</v>
      </c>
      <c r="J10" s="155">
        <v>1519</v>
      </c>
      <c r="K10" s="27" t="s">
        <v>70</v>
      </c>
    </row>
    <row r="11" spans="1:14" x14ac:dyDescent="0.3">
      <c r="A11" s="35" t="s">
        <v>71</v>
      </c>
      <c r="B11" s="155">
        <v>17073</v>
      </c>
      <c r="C11" s="155">
        <v>1472</v>
      </c>
      <c r="D11" s="155">
        <v>1654</v>
      </c>
      <c r="E11" s="155">
        <v>0</v>
      </c>
      <c r="F11" s="155">
        <v>13947</v>
      </c>
      <c r="G11" s="155">
        <v>13947</v>
      </c>
      <c r="H11" s="152">
        <v>62.1</v>
      </c>
      <c r="I11" s="152">
        <v>62.1</v>
      </c>
      <c r="J11" s="155">
        <v>866</v>
      </c>
      <c r="K11" s="27" t="s">
        <v>72</v>
      </c>
    </row>
    <row r="12" spans="1:14" x14ac:dyDescent="0.3">
      <c r="A12" s="35" t="s">
        <v>73</v>
      </c>
      <c r="B12" s="155">
        <v>42026</v>
      </c>
      <c r="C12" s="155">
        <v>3814</v>
      </c>
      <c r="D12" s="155">
        <v>3819</v>
      </c>
      <c r="E12" s="155">
        <v>2444</v>
      </c>
      <c r="F12" s="155">
        <v>31949</v>
      </c>
      <c r="G12" s="155">
        <v>34393</v>
      </c>
      <c r="H12" s="153">
        <v>48</v>
      </c>
      <c r="I12" s="153">
        <v>44.6</v>
      </c>
      <c r="J12" s="155">
        <v>1535</v>
      </c>
      <c r="K12" s="27" t="s">
        <v>74</v>
      </c>
    </row>
    <row r="13" spans="1:14" x14ac:dyDescent="0.3">
      <c r="A13" s="35" t="s">
        <v>75</v>
      </c>
      <c r="B13" s="155">
        <v>50232</v>
      </c>
      <c r="C13" s="155">
        <v>6424</v>
      </c>
      <c r="D13" s="155">
        <v>2308</v>
      </c>
      <c r="E13" s="155">
        <v>2195</v>
      </c>
      <c r="F13" s="155">
        <v>39305</v>
      </c>
      <c r="G13" s="155">
        <v>41500</v>
      </c>
      <c r="H13" s="152">
        <v>71</v>
      </c>
      <c r="I13" s="152">
        <v>67.3</v>
      </c>
      <c r="J13" s="155">
        <v>2792</v>
      </c>
      <c r="K13" s="27" t="s">
        <v>76</v>
      </c>
    </row>
    <row r="14" spans="1:14" x14ac:dyDescent="0.3">
      <c r="A14" s="35" t="s">
        <v>77</v>
      </c>
      <c r="B14" s="155">
        <v>3412</v>
      </c>
      <c r="C14" s="155">
        <v>287</v>
      </c>
      <c r="D14" s="155">
        <v>300</v>
      </c>
      <c r="E14" s="155">
        <v>0</v>
      </c>
      <c r="F14" s="155">
        <v>2825</v>
      </c>
      <c r="G14" s="155">
        <v>2825</v>
      </c>
      <c r="H14" s="153">
        <v>47.1</v>
      </c>
      <c r="I14" s="153">
        <v>47.1</v>
      </c>
      <c r="J14" s="155">
        <v>133</v>
      </c>
      <c r="K14" s="27" t="s">
        <v>78</v>
      </c>
    </row>
    <row r="15" spans="1:14" x14ac:dyDescent="0.3">
      <c r="A15" s="35" t="s">
        <v>79</v>
      </c>
      <c r="B15" s="155">
        <v>12482</v>
      </c>
      <c r="C15" s="155">
        <v>755</v>
      </c>
      <c r="D15" s="155">
        <v>223</v>
      </c>
      <c r="E15" s="155">
        <v>0</v>
      </c>
      <c r="F15" s="155">
        <v>11504</v>
      </c>
      <c r="G15" s="155">
        <v>11504</v>
      </c>
      <c r="H15" s="153">
        <v>55.4</v>
      </c>
      <c r="I15" s="153">
        <v>55.4</v>
      </c>
      <c r="J15" s="155">
        <v>637</v>
      </c>
      <c r="K15" s="27" t="s">
        <v>80</v>
      </c>
    </row>
    <row r="16" spans="1:14" x14ac:dyDescent="0.3">
      <c r="A16" s="35" t="s">
        <v>110</v>
      </c>
      <c r="B16" s="155">
        <v>52185</v>
      </c>
      <c r="C16" s="155">
        <v>740</v>
      </c>
      <c r="D16" s="155">
        <v>5631</v>
      </c>
      <c r="E16" s="155">
        <v>0</v>
      </c>
      <c r="F16" s="155">
        <v>45814</v>
      </c>
      <c r="G16" s="155">
        <v>45814</v>
      </c>
      <c r="H16" s="153">
        <v>56</v>
      </c>
      <c r="I16" s="153">
        <v>56</v>
      </c>
      <c r="J16" s="155">
        <v>2566</v>
      </c>
      <c r="K16" s="27" t="s">
        <v>82</v>
      </c>
    </row>
    <row r="17" spans="1:11" ht="28.8" customHeight="1" x14ac:dyDescent="0.3">
      <c r="A17" s="35" t="s">
        <v>111</v>
      </c>
      <c r="B17" s="155">
        <v>206848</v>
      </c>
      <c r="C17" s="155">
        <v>16721</v>
      </c>
      <c r="D17" s="155">
        <v>15064</v>
      </c>
      <c r="E17" s="155">
        <v>4639</v>
      </c>
      <c r="F17" s="155">
        <v>170424</v>
      </c>
      <c r="G17" s="155">
        <v>175063</v>
      </c>
      <c r="H17" s="153">
        <v>59</v>
      </c>
      <c r="I17" s="152">
        <v>57.4</v>
      </c>
      <c r="J17" s="155">
        <v>10048</v>
      </c>
      <c r="K17" s="27" t="s">
        <v>101</v>
      </c>
    </row>
    <row r="18" spans="1:11" x14ac:dyDescent="0.3">
      <c r="A18" s="35" t="s">
        <v>59</v>
      </c>
      <c r="B18" s="155">
        <v>9869</v>
      </c>
      <c r="C18" s="155">
        <v>785</v>
      </c>
      <c r="D18" s="155">
        <v>246</v>
      </c>
      <c r="E18" s="155">
        <v>0</v>
      </c>
      <c r="F18" s="155">
        <v>8838</v>
      </c>
      <c r="G18" s="155">
        <v>8838</v>
      </c>
      <c r="H18" s="165"/>
      <c r="I18" s="165"/>
      <c r="J18" s="113"/>
      <c r="K18" s="27" t="s">
        <v>60</v>
      </c>
    </row>
    <row r="19" spans="1:11" x14ac:dyDescent="0.3">
      <c r="A19" s="35" t="s">
        <v>30</v>
      </c>
      <c r="B19" s="155">
        <v>216717</v>
      </c>
      <c r="C19" s="155">
        <v>17506</v>
      </c>
      <c r="D19" s="155">
        <v>15310</v>
      </c>
      <c r="E19" s="155">
        <v>4639</v>
      </c>
      <c r="F19" s="155">
        <v>179262</v>
      </c>
      <c r="G19" s="155">
        <v>183901</v>
      </c>
      <c r="H19" s="153">
        <v>59</v>
      </c>
      <c r="I19" s="152">
        <v>57.4</v>
      </c>
      <c r="J19" s="155">
        <v>10048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0.90551181102362199" top="0.74803149606299202" bottom="0.74803149606299202" header="0.31496062992126" footer="0.31496062992126"/>
  <pageSetup paperSize="9" orientation="landscape" r:id="rId1"/>
  <headerFooter>
    <oddFooter>&amp;L24&amp;Rمديرية الاحصاء الزراعي/ الجهاز المركزي للاحصاء/ العراق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rightToLeft="1" zoomScaleNormal="100" zoomScaleSheetLayoutView="100" workbookViewId="0">
      <selection activeCell="D13" sqref="D13"/>
    </sheetView>
  </sheetViews>
  <sheetFormatPr defaultRowHeight="14.4" x14ac:dyDescent="0.3"/>
  <cols>
    <col min="1" max="1" width="10.6640625" customWidth="1"/>
    <col min="4" max="4" width="7.6640625" customWidth="1"/>
    <col min="5" max="6" width="10.6640625" customWidth="1"/>
    <col min="7" max="7" width="9" customWidth="1"/>
    <col min="8" max="8" width="9.6640625" customWidth="1"/>
    <col min="9" max="9" width="13.33203125" customWidth="1"/>
    <col min="10" max="10" width="10.44140625" customWidth="1"/>
    <col min="11" max="11" width="11.44140625" customWidth="1"/>
  </cols>
  <sheetData>
    <row r="2" spans="1:14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31"/>
    </row>
    <row r="3" spans="1:14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31"/>
    </row>
    <row r="4" spans="1:14" x14ac:dyDescent="0.3">
      <c r="A4" s="234" t="s">
        <v>121</v>
      </c>
      <c r="B4" s="234"/>
      <c r="C4" s="6"/>
      <c r="D4" s="6"/>
      <c r="E4" s="6"/>
      <c r="F4" s="6"/>
      <c r="G4" s="6"/>
      <c r="H4" s="6"/>
      <c r="I4" s="6"/>
      <c r="K4" s="6"/>
      <c r="L4" s="31"/>
    </row>
    <row r="5" spans="1:14" x14ac:dyDescent="0.3">
      <c r="A5" s="232" t="s">
        <v>154</v>
      </c>
      <c r="B5" s="232"/>
      <c r="C5" s="32"/>
      <c r="D5" s="32"/>
      <c r="E5" s="32"/>
      <c r="F5" s="32"/>
      <c r="G5" s="32"/>
      <c r="H5" s="32"/>
      <c r="I5" s="32"/>
      <c r="J5" s="233" t="s">
        <v>131</v>
      </c>
      <c r="K5" s="233"/>
      <c r="L5" s="31"/>
    </row>
    <row r="6" spans="1:14" ht="39" customHeight="1" x14ac:dyDescent="0.3">
      <c r="A6" s="181" t="s">
        <v>1</v>
      </c>
      <c r="B6" s="226" t="s">
        <v>112</v>
      </c>
      <c r="C6" s="226" t="s">
        <v>113</v>
      </c>
      <c r="D6" s="226" t="s">
        <v>182</v>
      </c>
      <c r="E6" s="229" t="s">
        <v>22</v>
      </c>
      <c r="F6" s="235"/>
      <c r="G6" s="181"/>
      <c r="H6" s="239" t="s">
        <v>134</v>
      </c>
      <c r="I6" s="240"/>
      <c r="J6" s="226" t="s">
        <v>6</v>
      </c>
      <c r="K6" s="229" t="s">
        <v>69</v>
      </c>
      <c r="N6" s="29" t="s">
        <v>108</v>
      </c>
    </row>
    <row r="7" spans="1:14" ht="25.5" customHeight="1" x14ac:dyDescent="0.3">
      <c r="A7" s="182"/>
      <c r="B7" s="227"/>
      <c r="C7" s="227"/>
      <c r="D7" s="227"/>
      <c r="E7" s="231" t="s">
        <v>68</v>
      </c>
      <c r="F7" s="236"/>
      <c r="G7" s="183"/>
      <c r="H7" s="231" t="s">
        <v>161</v>
      </c>
      <c r="I7" s="183"/>
      <c r="J7" s="227"/>
      <c r="K7" s="230"/>
      <c r="N7" s="29" t="s">
        <v>109</v>
      </c>
    </row>
    <row r="8" spans="1:14" ht="25.5" customHeight="1" x14ac:dyDescent="0.3">
      <c r="A8" s="182"/>
      <c r="B8" s="227" t="s">
        <v>67</v>
      </c>
      <c r="C8" s="227" t="s">
        <v>114</v>
      </c>
      <c r="D8" s="227" t="s">
        <v>187</v>
      </c>
      <c r="E8" s="14" t="s">
        <v>26</v>
      </c>
      <c r="F8" s="16" t="s">
        <v>116</v>
      </c>
      <c r="G8" s="14" t="s">
        <v>30</v>
      </c>
      <c r="H8" s="16" t="s">
        <v>117</v>
      </c>
      <c r="I8" s="14" t="s">
        <v>33</v>
      </c>
      <c r="J8" s="227" t="s">
        <v>63</v>
      </c>
      <c r="K8" s="230"/>
    </row>
    <row r="9" spans="1:14" ht="31.5" customHeight="1" x14ac:dyDescent="0.3">
      <c r="A9" s="183"/>
      <c r="B9" s="227"/>
      <c r="C9" s="227"/>
      <c r="D9" s="227"/>
      <c r="E9" s="33" t="s">
        <v>115</v>
      </c>
      <c r="F9" s="34" t="s">
        <v>29</v>
      </c>
      <c r="G9" s="33" t="s">
        <v>19</v>
      </c>
      <c r="H9" s="33" t="s">
        <v>29</v>
      </c>
      <c r="I9" s="33" t="s">
        <v>34</v>
      </c>
      <c r="J9" s="227"/>
      <c r="K9" s="231"/>
    </row>
    <row r="10" spans="1:14" x14ac:dyDescent="0.3">
      <c r="A10" s="35" t="s">
        <v>2</v>
      </c>
      <c r="B10" s="155">
        <v>93608</v>
      </c>
      <c r="C10" s="155">
        <v>16735</v>
      </c>
      <c r="D10" s="155">
        <v>7138</v>
      </c>
      <c r="E10" s="155">
        <v>8258</v>
      </c>
      <c r="F10" s="155">
        <v>61477</v>
      </c>
      <c r="G10" s="155">
        <v>69735</v>
      </c>
      <c r="H10" s="162">
        <v>47.5</v>
      </c>
      <c r="I10" s="162">
        <v>41.8</v>
      </c>
      <c r="J10" s="155">
        <v>2918</v>
      </c>
      <c r="K10" s="27" t="s">
        <v>70</v>
      </c>
    </row>
    <row r="11" spans="1:14" x14ac:dyDescent="0.3">
      <c r="A11" s="35" t="s">
        <v>71</v>
      </c>
      <c r="B11" s="155">
        <v>190295</v>
      </c>
      <c r="C11" s="155">
        <v>61470</v>
      </c>
      <c r="D11" s="155">
        <v>72774</v>
      </c>
      <c r="E11" s="155">
        <v>0</v>
      </c>
      <c r="F11" s="155">
        <v>56051</v>
      </c>
      <c r="G11" s="155">
        <v>56051</v>
      </c>
      <c r="H11" s="163">
        <v>60</v>
      </c>
      <c r="I11" s="163">
        <v>60</v>
      </c>
      <c r="J11" s="155">
        <v>3363</v>
      </c>
      <c r="K11" s="27" t="s">
        <v>72</v>
      </c>
    </row>
    <row r="12" spans="1:14" x14ac:dyDescent="0.3">
      <c r="A12" s="35" t="s">
        <v>73</v>
      </c>
      <c r="B12" s="155">
        <v>224677</v>
      </c>
      <c r="C12" s="155">
        <v>19021</v>
      </c>
      <c r="D12" s="155">
        <v>12413</v>
      </c>
      <c r="E12" s="155">
        <v>27885</v>
      </c>
      <c r="F12" s="155">
        <v>165358</v>
      </c>
      <c r="G12" s="155">
        <v>193243</v>
      </c>
      <c r="H12" s="163">
        <v>49</v>
      </c>
      <c r="I12" s="162">
        <v>41.9</v>
      </c>
      <c r="J12" s="155">
        <v>8099</v>
      </c>
      <c r="K12" s="27" t="s">
        <v>74</v>
      </c>
    </row>
    <row r="13" spans="1:14" x14ac:dyDescent="0.3">
      <c r="A13" s="35" t="s">
        <v>75</v>
      </c>
      <c r="B13" s="155">
        <v>68845</v>
      </c>
      <c r="C13" s="155">
        <v>8992</v>
      </c>
      <c r="D13" s="155">
        <v>3802</v>
      </c>
      <c r="E13" s="155">
        <v>0</v>
      </c>
      <c r="F13" s="155">
        <v>56051</v>
      </c>
      <c r="G13" s="155">
        <v>56051</v>
      </c>
      <c r="H13" s="163">
        <v>34.5</v>
      </c>
      <c r="I13" s="163">
        <v>34.5</v>
      </c>
      <c r="J13" s="155">
        <v>1933</v>
      </c>
      <c r="K13" s="27" t="s">
        <v>76</v>
      </c>
    </row>
    <row r="14" spans="1:14" x14ac:dyDescent="0.3">
      <c r="A14" s="35" t="s">
        <v>77</v>
      </c>
      <c r="B14" s="155">
        <v>394298</v>
      </c>
      <c r="C14" s="155">
        <v>26170</v>
      </c>
      <c r="D14" s="155">
        <v>22098</v>
      </c>
      <c r="E14" s="155">
        <v>25248</v>
      </c>
      <c r="F14" s="155">
        <v>320782</v>
      </c>
      <c r="G14" s="155">
        <v>346030</v>
      </c>
      <c r="H14" s="163">
        <v>39.6</v>
      </c>
      <c r="I14" s="162">
        <v>36.700000000000003</v>
      </c>
      <c r="J14" s="155">
        <v>12690</v>
      </c>
      <c r="K14" s="27" t="s">
        <v>78</v>
      </c>
    </row>
    <row r="15" spans="1:14" x14ac:dyDescent="0.3">
      <c r="A15" s="35" t="s">
        <v>79</v>
      </c>
      <c r="B15" s="155">
        <v>65186</v>
      </c>
      <c r="C15" s="155">
        <v>5451</v>
      </c>
      <c r="D15" s="155">
        <v>2840</v>
      </c>
      <c r="E15" s="155">
        <v>0</v>
      </c>
      <c r="F15" s="155">
        <v>56895</v>
      </c>
      <c r="G15" s="155">
        <v>56895</v>
      </c>
      <c r="H15" s="163">
        <v>39.5</v>
      </c>
      <c r="I15" s="163">
        <v>39.5</v>
      </c>
      <c r="J15" s="155">
        <v>2247</v>
      </c>
      <c r="K15" s="27" t="s">
        <v>80</v>
      </c>
    </row>
    <row r="16" spans="1:14" x14ac:dyDescent="0.3">
      <c r="A16" s="35" t="s">
        <v>110</v>
      </c>
      <c r="B16" s="155">
        <v>162580</v>
      </c>
      <c r="C16" s="155">
        <v>33987</v>
      </c>
      <c r="D16" s="155">
        <v>36909</v>
      </c>
      <c r="E16" s="155">
        <v>0</v>
      </c>
      <c r="F16" s="155">
        <v>91684</v>
      </c>
      <c r="G16" s="155">
        <v>91684</v>
      </c>
      <c r="H16" s="163">
        <v>50.9</v>
      </c>
      <c r="I16" s="163">
        <v>50.9</v>
      </c>
      <c r="J16" s="155">
        <v>4667</v>
      </c>
      <c r="K16" s="27" t="s">
        <v>82</v>
      </c>
    </row>
    <row r="17" spans="1:11" ht="18" customHeight="1" x14ac:dyDescent="0.3">
      <c r="A17" s="35" t="s">
        <v>111</v>
      </c>
      <c r="B17" s="155">
        <v>1199489</v>
      </c>
      <c r="C17" s="155">
        <v>171826</v>
      </c>
      <c r="D17" s="155">
        <v>157974</v>
      </c>
      <c r="E17" s="155">
        <v>61391</v>
      </c>
      <c r="F17" s="155">
        <v>808298</v>
      </c>
      <c r="G17" s="155">
        <v>869689</v>
      </c>
      <c r="H17" s="162">
        <v>44.4</v>
      </c>
      <c r="I17" s="162">
        <v>41.3</v>
      </c>
      <c r="J17" s="155">
        <v>35917</v>
      </c>
      <c r="K17" s="27" t="s">
        <v>101</v>
      </c>
    </row>
    <row r="18" spans="1:11" x14ac:dyDescent="0.3">
      <c r="A18" s="35" t="s">
        <v>59</v>
      </c>
      <c r="B18" s="155">
        <v>43344</v>
      </c>
      <c r="C18" s="155">
        <v>4106</v>
      </c>
      <c r="D18" s="155">
        <v>1292</v>
      </c>
      <c r="E18" s="155">
        <v>0</v>
      </c>
      <c r="F18" s="155">
        <v>37946</v>
      </c>
      <c r="G18" s="155">
        <v>37946</v>
      </c>
      <c r="H18" s="164"/>
      <c r="I18" s="164"/>
      <c r="J18" s="112"/>
      <c r="K18" s="27" t="s">
        <v>60</v>
      </c>
    </row>
    <row r="19" spans="1:11" x14ac:dyDescent="0.3">
      <c r="A19" s="35" t="s">
        <v>30</v>
      </c>
      <c r="B19" s="155">
        <v>1242833</v>
      </c>
      <c r="C19" s="155">
        <v>175932</v>
      </c>
      <c r="D19" s="155">
        <v>159266</v>
      </c>
      <c r="E19" s="155">
        <v>61391</v>
      </c>
      <c r="F19" s="155">
        <v>846244</v>
      </c>
      <c r="G19" s="155">
        <v>907635</v>
      </c>
      <c r="H19" s="162">
        <v>44.4</v>
      </c>
      <c r="I19" s="162">
        <v>41.3</v>
      </c>
      <c r="J19" s="155">
        <v>35917</v>
      </c>
      <c r="K19" s="27" t="s">
        <v>19</v>
      </c>
    </row>
    <row r="20" spans="1:11" x14ac:dyDescent="0.3">
      <c r="A20" s="81"/>
      <c r="B20" s="81"/>
      <c r="C20" s="81"/>
    </row>
  </sheetData>
  <mergeCells count="19">
    <mergeCell ref="A2:K2"/>
    <mergeCell ref="A3:K3"/>
    <mergeCell ref="A4:B4"/>
    <mergeCell ref="A5:B5"/>
    <mergeCell ref="J5:K5"/>
    <mergeCell ref="K6:K9"/>
    <mergeCell ref="E7:G7"/>
    <mergeCell ref="H7:I7"/>
    <mergeCell ref="B8:B9"/>
    <mergeCell ref="C8:C9"/>
    <mergeCell ref="D8:D9"/>
    <mergeCell ref="J8:J9"/>
    <mergeCell ref="H6:I6"/>
    <mergeCell ref="J6:J7"/>
    <mergeCell ref="A6:A9"/>
    <mergeCell ref="B6:B7"/>
    <mergeCell ref="C6:C7"/>
    <mergeCell ref="D6:D7"/>
    <mergeCell ref="E6:G6"/>
  </mergeCells>
  <printOptions horizontalCentered="1" verticalCentered="1"/>
  <pageMargins left="0.70866141732283505" right="1.405511811" top="0.74803149606299202" bottom="0.74803149606299202" header="0.31496062992126" footer="0.31496062992126"/>
  <pageSetup paperSize="9" orientation="landscape" r:id="rId1"/>
  <headerFooter>
    <oddFooter>&amp;L25&amp;Rمديرية الاحصاء الزراعي/ الجهاز المركزي للاحصاء/ العراق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D13" sqref="D13"/>
    </sheetView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4.4" x14ac:dyDescent="0.3"/>
  <sheetData>
    <row r="1" spans="1:1" x14ac:dyDescent="0.3">
      <c r="A1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rightToLeft="1" tabSelected="1" topLeftCell="A4" zoomScaleNormal="100" zoomScaleSheetLayoutView="100" zoomScalePageLayoutView="50" workbookViewId="0">
      <selection activeCell="R14" sqref="R14"/>
    </sheetView>
  </sheetViews>
  <sheetFormatPr defaultRowHeight="14.4" x14ac:dyDescent="0.3"/>
  <cols>
    <col min="1" max="1" width="9.6640625" customWidth="1"/>
    <col min="2" max="2" width="10.44140625" customWidth="1"/>
    <col min="4" max="4" width="11.5546875" customWidth="1"/>
    <col min="5" max="5" width="10.33203125" customWidth="1"/>
    <col min="6" max="6" width="10.88671875" customWidth="1"/>
    <col min="7" max="7" width="10.5546875" customWidth="1"/>
    <col min="8" max="8" width="10" customWidth="1"/>
    <col min="9" max="9" width="12.6640625" customWidth="1"/>
    <col min="10" max="10" width="10.109375" customWidth="1"/>
    <col min="11" max="11" width="8.33203125" customWidth="1"/>
    <col min="12" max="12" width="12.5546875" customWidth="1"/>
  </cols>
  <sheetData>
    <row r="2" spans="1:17" x14ac:dyDescent="0.3">
      <c r="A2" s="88"/>
      <c r="B2" s="174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89"/>
      <c r="M2" s="89"/>
    </row>
    <row r="3" spans="1:17" s="3" customFormat="1" x14ac:dyDescent="0.3">
      <c r="A3" s="90"/>
      <c r="B3" s="175" t="s">
        <v>179</v>
      </c>
      <c r="C3" s="175"/>
      <c r="D3" s="175"/>
      <c r="E3" s="175"/>
      <c r="F3" s="175"/>
      <c r="G3" s="175"/>
      <c r="H3" s="175"/>
      <c r="I3" s="175"/>
      <c r="J3" s="175"/>
      <c r="K3" s="175"/>
      <c r="L3" s="90"/>
      <c r="M3" s="90"/>
    </row>
    <row r="4" spans="1:17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7" x14ac:dyDescent="0.3">
      <c r="A5" s="91" t="s">
        <v>66</v>
      </c>
      <c r="B5" s="91"/>
      <c r="C5" s="91"/>
      <c r="D5" s="91"/>
      <c r="E5" s="91"/>
      <c r="F5" s="88"/>
      <c r="G5" s="88"/>
      <c r="H5" s="88"/>
      <c r="I5" s="88"/>
      <c r="J5" s="88"/>
      <c r="K5" s="88"/>
      <c r="L5" s="91" t="s">
        <v>65</v>
      </c>
      <c r="M5" s="88"/>
    </row>
    <row r="6" spans="1:17" ht="29.25" customHeight="1" x14ac:dyDescent="0.3">
      <c r="A6" s="181" t="s">
        <v>17</v>
      </c>
      <c r="B6" s="179" t="s">
        <v>18</v>
      </c>
      <c r="C6" s="179" t="s">
        <v>113</v>
      </c>
      <c r="D6" s="187" t="s">
        <v>182</v>
      </c>
      <c r="E6" s="184" t="s">
        <v>22</v>
      </c>
      <c r="F6" s="188"/>
      <c r="G6" s="189"/>
      <c r="H6" s="193" t="s">
        <v>62</v>
      </c>
      <c r="I6" s="194"/>
      <c r="J6" s="179" t="s">
        <v>6</v>
      </c>
      <c r="K6" s="179" t="s">
        <v>64</v>
      </c>
      <c r="L6" s="184" t="s">
        <v>25</v>
      </c>
      <c r="M6" s="88"/>
    </row>
    <row r="7" spans="1:17" ht="30" customHeight="1" x14ac:dyDescent="0.3">
      <c r="A7" s="182"/>
      <c r="B7" s="180"/>
      <c r="C7" s="180"/>
      <c r="D7" s="177"/>
      <c r="E7" s="190" t="s">
        <v>23</v>
      </c>
      <c r="F7" s="191"/>
      <c r="G7" s="192"/>
      <c r="H7" s="190" t="s">
        <v>163</v>
      </c>
      <c r="I7" s="192"/>
      <c r="J7" s="180"/>
      <c r="K7" s="180"/>
      <c r="L7" s="185"/>
      <c r="M7" s="88"/>
    </row>
    <row r="8" spans="1:17" ht="25.5" customHeight="1" x14ac:dyDescent="0.3">
      <c r="A8" s="182"/>
      <c r="B8" s="85" t="s">
        <v>19</v>
      </c>
      <c r="C8" s="180"/>
      <c r="D8" s="177" t="s">
        <v>187</v>
      </c>
      <c r="E8" s="84" t="s">
        <v>26</v>
      </c>
      <c r="F8" s="84" t="s">
        <v>28</v>
      </c>
      <c r="G8" s="84" t="s">
        <v>30</v>
      </c>
      <c r="H8" s="84" t="s">
        <v>31</v>
      </c>
      <c r="I8" s="84" t="s">
        <v>33</v>
      </c>
      <c r="J8" s="180"/>
      <c r="K8" s="180"/>
      <c r="L8" s="185"/>
      <c r="M8" s="88"/>
    </row>
    <row r="9" spans="1:17" ht="43.5" customHeight="1" x14ac:dyDescent="0.3">
      <c r="A9" s="183"/>
      <c r="B9" s="85" t="s">
        <v>20</v>
      </c>
      <c r="C9" s="19" t="s">
        <v>114</v>
      </c>
      <c r="D9" s="178"/>
      <c r="E9" s="19" t="s">
        <v>27</v>
      </c>
      <c r="F9" s="19" t="s">
        <v>29</v>
      </c>
      <c r="G9" s="19" t="s">
        <v>19</v>
      </c>
      <c r="H9" s="19" t="s">
        <v>32</v>
      </c>
      <c r="I9" s="19" t="s">
        <v>34</v>
      </c>
      <c r="J9" s="86" t="s">
        <v>63</v>
      </c>
      <c r="K9" s="19" t="s">
        <v>24</v>
      </c>
      <c r="L9" s="186"/>
      <c r="M9" s="88"/>
    </row>
    <row r="10" spans="1:17" x14ac:dyDescent="0.3">
      <c r="A10" s="11" t="s">
        <v>35</v>
      </c>
      <c r="B10" s="150">
        <v>2615993</v>
      </c>
      <c r="C10" s="150">
        <v>400810</v>
      </c>
      <c r="D10" s="150">
        <v>813426</v>
      </c>
      <c r="E10" s="150">
        <v>2614</v>
      </c>
      <c r="F10" s="150">
        <v>1399143</v>
      </c>
      <c r="G10" s="150">
        <v>1401757</v>
      </c>
      <c r="H10" s="73">
        <v>63</v>
      </c>
      <c r="I10" s="73">
        <v>62.9</v>
      </c>
      <c r="J10" s="150">
        <v>88121</v>
      </c>
      <c r="K10" s="74">
        <f>J10/$J$23%</f>
        <v>11.983496361611362</v>
      </c>
      <c r="L10" s="92" t="s">
        <v>36</v>
      </c>
      <c r="M10" s="88"/>
      <c r="N10" s="107">
        <f>J10/$J$23%</f>
        <v>11.983496361611362</v>
      </c>
    </row>
    <row r="11" spans="1:17" x14ac:dyDescent="0.3">
      <c r="A11" s="11" t="s">
        <v>168</v>
      </c>
      <c r="B11" s="150">
        <v>1156036</v>
      </c>
      <c r="C11" s="150">
        <v>259296</v>
      </c>
      <c r="D11" s="150">
        <v>266058</v>
      </c>
      <c r="E11" s="150">
        <v>13283</v>
      </c>
      <c r="F11" s="150">
        <v>617399</v>
      </c>
      <c r="G11" s="150">
        <v>630682</v>
      </c>
      <c r="H11" s="73">
        <v>59</v>
      </c>
      <c r="I11" s="102">
        <v>57.8</v>
      </c>
      <c r="J11" s="150">
        <v>36424</v>
      </c>
      <c r="K11" s="74">
        <f>J11/$J$23%</f>
        <v>4.953267342351225</v>
      </c>
      <c r="L11" s="92" t="s">
        <v>171</v>
      </c>
      <c r="M11" s="88"/>
      <c r="N11" s="107">
        <f t="shared" ref="N11:N22" si="0">J11/$J$23%</f>
        <v>4.953267342351225</v>
      </c>
    </row>
    <row r="12" spans="1:17" x14ac:dyDescent="0.3">
      <c r="A12" s="11" t="s">
        <v>37</v>
      </c>
      <c r="B12" s="150">
        <v>2212334</v>
      </c>
      <c r="C12" s="150">
        <v>239317</v>
      </c>
      <c r="D12" s="150">
        <v>125405</v>
      </c>
      <c r="E12" s="150">
        <v>321</v>
      </c>
      <c r="F12" s="150">
        <v>1847291</v>
      </c>
      <c r="G12" s="150">
        <v>1847612</v>
      </c>
      <c r="H12" s="73">
        <v>68.3</v>
      </c>
      <c r="I12" s="72">
        <v>68.3</v>
      </c>
      <c r="J12" s="150">
        <v>126232</v>
      </c>
      <c r="K12" s="74">
        <f t="shared" ref="K12:K23" si="1">J12/$J$23%</f>
        <v>17.166177332519212</v>
      </c>
      <c r="L12" s="92" t="s">
        <v>38</v>
      </c>
      <c r="M12" s="88"/>
      <c r="N12" s="107">
        <f t="shared" si="0"/>
        <v>17.166177332519212</v>
      </c>
      <c r="Q12" s="40"/>
    </row>
    <row r="13" spans="1:17" x14ac:dyDescent="0.3">
      <c r="A13" s="11" t="s">
        <v>39</v>
      </c>
      <c r="B13" s="150">
        <v>2049239</v>
      </c>
      <c r="C13" s="150">
        <v>256323</v>
      </c>
      <c r="D13" s="150">
        <v>337811</v>
      </c>
      <c r="E13" s="150">
        <v>0</v>
      </c>
      <c r="F13" s="150">
        <v>1455105</v>
      </c>
      <c r="G13" s="150">
        <v>1455105</v>
      </c>
      <c r="H13" s="73">
        <v>81.099999999999994</v>
      </c>
      <c r="I13" s="72">
        <v>81.099999999999994</v>
      </c>
      <c r="J13" s="150">
        <v>117947</v>
      </c>
      <c r="K13" s="74">
        <f t="shared" si="1"/>
        <v>16.039507556234899</v>
      </c>
      <c r="L13" s="92" t="s">
        <v>40</v>
      </c>
      <c r="M13" s="88"/>
      <c r="N13" s="107">
        <f t="shared" si="0"/>
        <v>16.039507556234899</v>
      </c>
      <c r="Q13" s="39"/>
    </row>
    <row r="14" spans="1:17" x14ac:dyDescent="0.3">
      <c r="A14" s="11" t="s">
        <v>41</v>
      </c>
      <c r="B14" s="150">
        <v>1609049</v>
      </c>
      <c r="C14" s="150">
        <v>180273</v>
      </c>
      <c r="D14" s="150">
        <v>104106</v>
      </c>
      <c r="E14" s="150">
        <v>53896</v>
      </c>
      <c r="F14" s="150">
        <v>1270774</v>
      </c>
      <c r="G14" s="150">
        <v>1324670</v>
      </c>
      <c r="H14" s="73">
        <v>63.4</v>
      </c>
      <c r="I14" s="72">
        <v>60.8</v>
      </c>
      <c r="J14" s="150">
        <v>80552</v>
      </c>
      <c r="K14" s="74">
        <f t="shared" si="1"/>
        <v>10.95419478808137</v>
      </c>
      <c r="L14" s="92" t="s">
        <v>42</v>
      </c>
      <c r="M14" s="88"/>
      <c r="N14" s="107">
        <f t="shared" si="0"/>
        <v>10.95419478808137</v>
      </c>
      <c r="Q14" s="39"/>
    </row>
    <row r="15" spans="1:17" x14ac:dyDescent="0.3">
      <c r="A15" s="11" t="s">
        <v>43</v>
      </c>
      <c r="B15" s="150">
        <v>899235</v>
      </c>
      <c r="C15" s="150">
        <v>178719</v>
      </c>
      <c r="D15" s="150">
        <v>139964</v>
      </c>
      <c r="E15" s="150">
        <v>2031</v>
      </c>
      <c r="F15" s="150">
        <v>578521</v>
      </c>
      <c r="G15" s="150">
        <v>580552</v>
      </c>
      <c r="H15" s="72">
        <v>84.9</v>
      </c>
      <c r="I15" s="72">
        <v>84.6</v>
      </c>
      <c r="J15" s="150">
        <v>49131</v>
      </c>
      <c r="K15" s="74">
        <f t="shared" si="1"/>
        <v>6.6812809630204812</v>
      </c>
      <c r="L15" s="92" t="s">
        <v>44</v>
      </c>
      <c r="M15" s="88"/>
      <c r="N15" s="107">
        <f t="shared" si="0"/>
        <v>6.6812809630204812</v>
      </c>
      <c r="Q15" s="39"/>
    </row>
    <row r="16" spans="1:17" x14ac:dyDescent="0.3">
      <c r="A16" s="11" t="s">
        <v>169</v>
      </c>
      <c r="B16" s="150">
        <v>697152</v>
      </c>
      <c r="C16" s="150">
        <v>176056.5</v>
      </c>
      <c r="D16" s="150">
        <v>248366</v>
      </c>
      <c r="E16" s="150">
        <v>0</v>
      </c>
      <c r="F16" s="150">
        <v>272729</v>
      </c>
      <c r="G16" s="150">
        <v>272729</v>
      </c>
      <c r="H16" s="103">
        <v>90.3</v>
      </c>
      <c r="I16" s="102">
        <v>90.3</v>
      </c>
      <c r="J16" s="150">
        <v>24620</v>
      </c>
      <c r="K16" s="74">
        <f t="shared" si="1"/>
        <v>3.3480518880048087</v>
      </c>
      <c r="L16" s="92" t="s">
        <v>207</v>
      </c>
      <c r="M16" s="88"/>
      <c r="N16" s="107">
        <f t="shared" si="0"/>
        <v>3.3480518880048087</v>
      </c>
      <c r="Q16" s="39"/>
    </row>
    <row r="17" spans="1:18" x14ac:dyDescent="0.3">
      <c r="A17" s="11" t="s">
        <v>45</v>
      </c>
      <c r="B17" s="150">
        <v>580440</v>
      </c>
      <c r="C17" s="150">
        <v>55755</v>
      </c>
      <c r="D17" s="150">
        <v>26588</v>
      </c>
      <c r="E17" s="150">
        <v>23666</v>
      </c>
      <c r="F17" s="150">
        <v>474431</v>
      </c>
      <c r="G17" s="150">
        <v>498097</v>
      </c>
      <c r="H17" s="73">
        <v>64.2</v>
      </c>
      <c r="I17" s="72">
        <v>61.2</v>
      </c>
      <c r="J17" s="150">
        <v>30464</v>
      </c>
      <c r="K17" s="74">
        <f t="shared" si="1"/>
        <v>4.1427722467984767</v>
      </c>
      <c r="L17" s="92" t="s">
        <v>46</v>
      </c>
      <c r="M17" s="88"/>
      <c r="N17" s="107">
        <f t="shared" si="0"/>
        <v>4.1427722467984767</v>
      </c>
      <c r="Q17" s="40"/>
    </row>
    <row r="18" spans="1:18" x14ac:dyDescent="0.3">
      <c r="A18" s="11" t="s">
        <v>47</v>
      </c>
      <c r="B18" s="150">
        <v>1349388</v>
      </c>
      <c r="C18" s="150">
        <v>212390</v>
      </c>
      <c r="D18" s="150">
        <v>549947</v>
      </c>
      <c r="E18" s="150">
        <v>1372</v>
      </c>
      <c r="F18" s="150">
        <v>585679</v>
      </c>
      <c r="G18" s="150">
        <v>587051</v>
      </c>
      <c r="H18" s="73">
        <v>82.1</v>
      </c>
      <c r="I18" s="72">
        <v>81.900000000000006</v>
      </c>
      <c r="J18" s="150">
        <v>48055</v>
      </c>
      <c r="K18" s="74">
        <f t="shared" si="1"/>
        <v>6.534956680669012</v>
      </c>
      <c r="L18" s="92" t="s">
        <v>48</v>
      </c>
      <c r="M18" s="88"/>
      <c r="N18" s="107">
        <f t="shared" si="0"/>
        <v>6.534956680669012</v>
      </c>
      <c r="Q18" s="39"/>
    </row>
    <row r="19" spans="1:18" ht="17.25" customHeight="1" x14ac:dyDescent="0.3">
      <c r="A19" s="11" t="s">
        <v>49</v>
      </c>
      <c r="B19" s="150">
        <v>1218643</v>
      </c>
      <c r="C19" s="150">
        <v>267436</v>
      </c>
      <c r="D19" s="150">
        <v>314841</v>
      </c>
      <c r="E19" s="150">
        <v>43518</v>
      </c>
      <c r="F19" s="150">
        <v>592848</v>
      </c>
      <c r="G19" s="150">
        <v>636366</v>
      </c>
      <c r="H19" s="72">
        <v>64.5</v>
      </c>
      <c r="I19" s="72">
        <v>60.1</v>
      </c>
      <c r="J19" s="150">
        <v>38245</v>
      </c>
      <c r="K19" s="74">
        <f t="shared" si="1"/>
        <v>5.2009035116467874</v>
      </c>
      <c r="L19" s="92" t="s">
        <v>50</v>
      </c>
      <c r="M19" s="88"/>
      <c r="N19" s="107">
        <f t="shared" si="0"/>
        <v>5.2009035116467874</v>
      </c>
      <c r="Q19" s="39"/>
      <c r="R19" s="143"/>
    </row>
    <row r="20" spans="1:18" x14ac:dyDescent="0.3">
      <c r="A20" s="11" t="s">
        <v>51</v>
      </c>
      <c r="B20" s="150">
        <v>1046754</v>
      </c>
      <c r="C20" s="150">
        <v>207451</v>
      </c>
      <c r="D20" s="150">
        <v>99893</v>
      </c>
      <c r="E20" s="150">
        <v>36987</v>
      </c>
      <c r="F20" s="150">
        <v>702423</v>
      </c>
      <c r="G20" s="150">
        <v>739410</v>
      </c>
      <c r="H20" s="73">
        <v>70.599999999999994</v>
      </c>
      <c r="I20" s="72">
        <v>67.099999999999994</v>
      </c>
      <c r="J20" s="150">
        <v>49597</v>
      </c>
      <c r="K20" s="74">
        <f t="shared" si="1"/>
        <v>6.7446518882767874</v>
      </c>
      <c r="L20" s="92" t="s">
        <v>52</v>
      </c>
      <c r="M20" s="88"/>
      <c r="N20" s="107">
        <f t="shared" si="0"/>
        <v>6.7446518882767874</v>
      </c>
      <c r="Q20" s="39"/>
    </row>
    <row r="21" spans="1:18" x14ac:dyDescent="0.3">
      <c r="A21" s="11" t="s">
        <v>53</v>
      </c>
      <c r="B21" s="150">
        <v>206848</v>
      </c>
      <c r="C21" s="150">
        <v>16721</v>
      </c>
      <c r="D21" s="150">
        <v>15064</v>
      </c>
      <c r="E21" s="150">
        <v>4639</v>
      </c>
      <c r="F21" s="150">
        <v>170424</v>
      </c>
      <c r="G21" s="150">
        <v>175063</v>
      </c>
      <c r="H21" s="73">
        <v>59</v>
      </c>
      <c r="I21" s="72">
        <v>57.4</v>
      </c>
      <c r="J21" s="150">
        <v>10048</v>
      </c>
      <c r="K21" s="74">
        <f t="shared" si="1"/>
        <v>1.3664185772003379</v>
      </c>
      <c r="L21" s="92" t="s">
        <v>54</v>
      </c>
      <c r="M21" s="88"/>
      <c r="N21" s="107">
        <f t="shared" si="0"/>
        <v>1.3664185772003379</v>
      </c>
      <c r="Q21" s="39"/>
    </row>
    <row r="22" spans="1:18" x14ac:dyDescent="0.3">
      <c r="A22" s="11" t="s">
        <v>55</v>
      </c>
      <c r="B22" s="150">
        <v>1199489</v>
      </c>
      <c r="C22" s="150">
        <v>171826</v>
      </c>
      <c r="D22" s="150">
        <v>157974</v>
      </c>
      <c r="E22" s="150">
        <v>61391</v>
      </c>
      <c r="F22" s="150">
        <v>808298</v>
      </c>
      <c r="G22" s="150">
        <v>869689</v>
      </c>
      <c r="H22" s="73">
        <v>44.4</v>
      </c>
      <c r="I22" s="72">
        <v>41.3</v>
      </c>
      <c r="J22" s="150">
        <v>35917</v>
      </c>
      <c r="K22" s="74">
        <f t="shared" si="1"/>
        <v>4.884320863585244</v>
      </c>
      <c r="L22" s="92" t="s">
        <v>56</v>
      </c>
      <c r="M22" s="88"/>
      <c r="N22" s="107">
        <f t="shared" si="0"/>
        <v>4.884320863585244</v>
      </c>
      <c r="Q22" s="39"/>
    </row>
    <row r="23" spans="1:18" ht="26.4" x14ac:dyDescent="0.3">
      <c r="A23" s="11" t="s">
        <v>57</v>
      </c>
      <c r="B23" s="150">
        <f>SUM(B10:B22)</f>
        <v>16840600</v>
      </c>
      <c r="C23" s="150">
        <f>SUM(C10:C22)</f>
        <v>2622373.5</v>
      </c>
      <c r="D23" s="150">
        <f>SUM(D10:D22)</f>
        <v>3199443</v>
      </c>
      <c r="E23" s="150">
        <f>SUM(E10:E22)</f>
        <v>243718</v>
      </c>
      <c r="F23" s="150">
        <f t="shared" ref="F23:G23" si="2">SUM(F10:F22)</f>
        <v>10775065</v>
      </c>
      <c r="G23" s="150">
        <f t="shared" si="2"/>
        <v>11018783</v>
      </c>
      <c r="H23" s="73">
        <f>J23/F23*1000</f>
        <v>68.245806405808224</v>
      </c>
      <c r="I23" s="73">
        <f>J23/G23*1000</f>
        <v>66.736317431788976</v>
      </c>
      <c r="J23" s="150">
        <f>SUM(J10:J22)</f>
        <v>735353</v>
      </c>
      <c r="K23" s="74">
        <f t="shared" si="1"/>
        <v>100</v>
      </c>
      <c r="L23" s="92" t="s">
        <v>58</v>
      </c>
      <c r="M23" s="88"/>
      <c r="N23" s="107"/>
      <c r="Q23" s="39"/>
    </row>
    <row r="24" spans="1:18" x14ac:dyDescent="0.3">
      <c r="A24" s="87" t="s">
        <v>59</v>
      </c>
      <c r="B24" s="150">
        <v>508141</v>
      </c>
      <c r="C24" s="150">
        <v>31091</v>
      </c>
      <c r="D24" s="150">
        <v>9366</v>
      </c>
      <c r="E24" s="150">
        <v>0</v>
      </c>
      <c r="F24" s="150">
        <v>467684</v>
      </c>
      <c r="G24" s="150">
        <v>467684</v>
      </c>
      <c r="H24" s="136"/>
      <c r="I24" s="136"/>
      <c r="J24" s="138"/>
      <c r="K24" s="139"/>
      <c r="L24" s="92" t="s">
        <v>60</v>
      </c>
      <c r="M24" s="88"/>
      <c r="Q24" s="39"/>
    </row>
    <row r="25" spans="1:18" ht="26.4" x14ac:dyDescent="0.3">
      <c r="A25" s="87" t="s">
        <v>61</v>
      </c>
      <c r="B25" s="150">
        <f>SUM(B23:B24)</f>
        <v>17348741</v>
      </c>
      <c r="C25" s="150">
        <f>SUM(C23:C24)</f>
        <v>2653464.5</v>
      </c>
      <c r="D25" s="150">
        <f>SUM(D23:D24)</f>
        <v>3208809</v>
      </c>
      <c r="E25" s="150">
        <f>SUM(E23:E24)</f>
        <v>243718</v>
      </c>
      <c r="F25" s="150">
        <f>SUM(F23:F24)</f>
        <v>11242749</v>
      </c>
      <c r="G25" s="150">
        <f t="shared" ref="F25:G25" si="3">SUM(G23:G24)</f>
        <v>11486467</v>
      </c>
      <c r="H25" s="73">
        <f>SUM(H23:H24)</f>
        <v>68.245806405808224</v>
      </c>
      <c r="I25" s="73">
        <f>SUM(I23:I24)</f>
        <v>66.736317431788976</v>
      </c>
      <c r="J25" s="150">
        <f>SUM(J23:J24)</f>
        <v>735353</v>
      </c>
      <c r="K25" s="110">
        <v>100</v>
      </c>
      <c r="L25" s="92" t="s">
        <v>19</v>
      </c>
      <c r="M25" s="88"/>
    </row>
    <row r="26" spans="1:18" x14ac:dyDescent="0.3">
      <c r="A26" s="88"/>
      <c r="B26" s="88"/>
      <c r="C26" s="88"/>
      <c r="D26" s="88"/>
      <c r="E26" s="93"/>
      <c r="F26" s="88"/>
      <c r="G26" s="88"/>
      <c r="H26" s="88"/>
      <c r="I26" s="88"/>
      <c r="J26" s="88"/>
      <c r="K26" s="88"/>
      <c r="L26" s="88"/>
      <c r="M26" s="88"/>
    </row>
    <row r="27" spans="1:18" ht="15" customHeight="1" x14ac:dyDescent="0.3">
      <c r="A27" s="176"/>
      <c r="B27" s="176"/>
      <c r="C27" s="176"/>
      <c r="D27" s="176"/>
      <c r="E27" s="176"/>
      <c r="F27" s="88"/>
      <c r="G27" s="88"/>
      <c r="H27" s="88"/>
      <c r="I27" s="88"/>
      <c r="J27" s="88"/>
      <c r="K27" s="88"/>
      <c r="L27" s="88"/>
      <c r="M27" s="88"/>
    </row>
    <row r="28" spans="1:18" x14ac:dyDescent="0.3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</sheetData>
  <mergeCells count="15">
    <mergeCell ref="L6:L9"/>
    <mergeCell ref="C6:C8"/>
    <mergeCell ref="D6:D7"/>
    <mergeCell ref="J6:J8"/>
    <mergeCell ref="K6:K8"/>
    <mergeCell ref="E6:G6"/>
    <mergeCell ref="E7:G7"/>
    <mergeCell ref="H6:I6"/>
    <mergeCell ref="H7:I7"/>
    <mergeCell ref="A27:E27"/>
    <mergeCell ref="B2:K2"/>
    <mergeCell ref="B3:K3"/>
    <mergeCell ref="D8:D9"/>
    <mergeCell ref="B6:B7"/>
    <mergeCell ref="A6:A9"/>
  </mergeCells>
  <printOptions horizontalCentered="1" verticalCentered="1"/>
  <pageMargins left="0.70866141732283505" right="0.70866141732283505" top="0.74803149606299202" bottom="0.64" header="0.31496062992126" footer="0.31496062992126"/>
  <pageSetup paperSize="9" scale="95" orientation="landscape" r:id="rId1"/>
  <headerFooter>
    <oddFooter>&amp;L5&amp;Rمديرية الاحصاء الزراعي/ الجهاز المركزي للاحصاء/ العراق</oddFooter>
  </headerFooter>
  <rowBreaks count="2" manualBreakCount="2">
    <brk id="28" max="11" man="1"/>
    <brk id="55" max="11" man="1"/>
  </rowBreaks>
  <colBreaks count="1" manualBreakCount="1">
    <brk id="1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rightToLeft="1" zoomScaleNormal="100" workbookViewId="0">
      <selection activeCell="K38" sqref="K38"/>
    </sheetView>
  </sheetViews>
  <sheetFormatPr defaultRowHeight="14.4" x14ac:dyDescent="0.3"/>
  <sheetData>
    <row r="1" spans="1:16" x14ac:dyDescent="0.3">
      <c r="A1" s="174" t="s">
        <v>140</v>
      </c>
      <c r="B1" s="174"/>
      <c r="C1" s="174"/>
      <c r="D1" s="174"/>
      <c r="E1" s="174"/>
      <c r="F1" s="174"/>
      <c r="G1" s="174"/>
      <c r="H1" s="174"/>
      <c r="I1" s="174"/>
    </row>
    <row r="2" spans="1:16" ht="15.6" x14ac:dyDescent="0.3">
      <c r="A2" s="174" t="s">
        <v>192</v>
      </c>
      <c r="B2" s="174"/>
      <c r="C2" s="174"/>
      <c r="D2" s="174"/>
      <c r="E2" s="174"/>
      <c r="F2" s="174"/>
      <c r="G2" s="174"/>
      <c r="H2" s="174"/>
      <c r="I2" s="174"/>
      <c r="O2" t="s">
        <v>35</v>
      </c>
      <c r="P2">
        <v>88121</v>
      </c>
    </row>
    <row r="3" spans="1:16" x14ac:dyDescent="0.3">
      <c r="A3" s="174" t="s">
        <v>193</v>
      </c>
      <c r="B3" s="174"/>
      <c r="C3" s="174"/>
      <c r="D3" s="174"/>
      <c r="E3" s="174"/>
      <c r="F3" s="174"/>
      <c r="G3" s="174"/>
      <c r="H3" s="174"/>
      <c r="I3" s="174"/>
      <c r="O3" t="s">
        <v>168</v>
      </c>
      <c r="P3">
        <v>36424</v>
      </c>
    </row>
    <row r="4" spans="1:16" x14ac:dyDescent="0.3">
      <c r="O4" t="s">
        <v>37</v>
      </c>
      <c r="P4">
        <v>126232</v>
      </c>
    </row>
    <row r="5" spans="1:16" x14ac:dyDescent="0.3">
      <c r="H5" s="6"/>
      <c r="O5" t="s">
        <v>39</v>
      </c>
      <c r="P5">
        <v>117947</v>
      </c>
    </row>
    <row r="6" spans="1:16" x14ac:dyDescent="0.3">
      <c r="O6" t="s">
        <v>41</v>
      </c>
      <c r="P6">
        <v>80552</v>
      </c>
    </row>
    <row r="7" spans="1:16" x14ac:dyDescent="0.3">
      <c r="O7" t="s">
        <v>43</v>
      </c>
      <c r="P7">
        <v>49131</v>
      </c>
    </row>
    <row r="8" spans="1:16" x14ac:dyDescent="0.3">
      <c r="O8" t="s">
        <v>169</v>
      </c>
      <c r="P8">
        <v>24620</v>
      </c>
    </row>
    <row r="9" spans="1:16" x14ac:dyDescent="0.3">
      <c r="O9" t="s">
        <v>45</v>
      </c>
      <c r="P9">
        <v>30464</v>
      </c>
    </row>
    <row r="10" spans="1:16" x14ac:dyDescent="0.3">
      <c r="O10" t="s">
        <v>47</v>
      </c>
      <c r="P10">
        <v>48055</v>
      </c>
    </row>
    <row r="11" spans="1:16" x14ac:dyDescent="0.3">
      <c r="O11" t="s">
        <v>49</v>
      </c>
      <c r="P11">
        <v>38245</v>
      </c>
    </row>
    <row r="12" spans="1:16" x14ac:dyDescent="0.3">
      <c r="O12" t="s">
        <v>51</v>
      </c>
      <c r="P12">
        <v>49597</v>
      </c>
    </row>
    <row r="13" spans="1:16" x14ac:dyDescent="0.3">
      <c r="O13" t="s">
        <v>53</v>
      </c>
      <c r="P13">
        <v>10048</v>
      </c>
    </row>
    <row r="14" spans="1:16" x14ac:dyDescent="0.3">
      <c r="O14" t="s">
        <v>55</v>
      </c>
      <c r="P14">
        <v>35917</v>
      </c>
    </row>
    <row r="22" spans="1:17" ht="24" customHeight="1" x14ac:dyDescent="0.3"/>
    <row r="23" spans="1:17" x14ac:dyDescent="0.3">
      <c r="A23" s="174" t="s">
        <v>141</v>
      </c>
      <c r="B23" s="174"/>
      <c r="C23" s="174"/>
      <c r="D23" s="174"/>
      <c r="E23" s="174"/>
      <c r="F23" s="174"/>
      <c r="G23" s="174"/>
      <c r="H23" s="174"/>
    </row>
    <row r="24" spans="1:17" ht="15.6" x14ac:dyDescent="0.3">
      <c r="A24" s="174" t="s">
        <v>194</v>
      </c>
      <c r="B24" s="174"/>
      <c r="C24" s="174"/>
      <c r="D24" s="174"/>
      <c r="E24" s="174"/>
      <c r="F24" s="174"/>
      <c r="G24" s="174"/>
      <c r="H24" s="174"/>
    </row>
    <row r="25" spans="1:17" x14ac:dyDescent="0.3">
      <c r="A25" s="195" t="s">
        <v>203</v>
      </c>
      <c r="B25" s="195"/>
      <c r="C25" s="195"/>
      <c r="D25" s="195"/>
      <c r="E25" s="195"/>
      <c r="F25" s="195"/>
      <c r="G25" s="195"/>
      <c r="H25" s="195"/>
    </row>
    <row r="26" spans="1:17" x14ac:dyDescent="0.3">
      <c r="H26" s="38"/>
      <c r="N26" s="77"/>
      <c r="O26" t="s">
        <v>35</v>
      </c>
      <c r="P26" s="73">
        <v>63</v>
      </c>
      <c r="Q26">
        <v>63</v>
      </c>
    </row>
    <row r="27" spans="1:17" x14ac:dyDescent="0.3">
      <c r="N27" s="77"/>
      <c r="O27" t="s">
        <v>168</v>
      </c>
      <c r="P27" s="73">
        <v>59</v>
      </c>
      <c r="Q27">
        <v>59</v>
      </c>
    </row>
    <row r="28" spans="1:17" x14ac:dyDescent="0.3">
      <c r="N28" s="77"/>
      <c r="O28" t="s">
        <v>37</v>
      </c>
      <c r="P28" s="73">
        <v>68.3</v>
      </c>
      <c r="Q28">
        <v>68.3</v>
      </c>
    </row>
    <row r="29" spans="1:17" x14ac:dyDescent="0.3">
      <c r="O29" t="s">
        <v>39</v>
      </c>
      <c r="P29" s="73">
        <v>81.099999999999994</v>
      </c>
      <c r="Q29">
        <v>81.099999999999994</v>
      </c>
    </row>
    <row r="30" spans="1:17" x14ac:dyDescent="0.3">
      <c r="O30" t="s">
        <v>41</v>
      </c>
      <c r="P30" s="73">
        <v>63.4</v>
      </c>
      <c r="Q30">
        <v>63.4</v>
      </c>
    </row>
    <row r="31" spans="1:17" x14ac:dyDescent="0.3">
      <c r="N31" s="77"/>
      <c r="O31" t="s">
        <v>43</v>
      </c>
      <c r="P31" s="72">
        <v>84.9</v>
      </c>
      <c r="Q31">
        <v>84.9</v>
      </c>
    </row>
    <row r="32" spans="1:17" x14ac:dyDescent="0.3">
      <c r="O32" t="s">
        <v>169</v>
      </c>
      <c r="P32" s="103">
        <v>90.3</v>
      </c>
      <c r="Q32">
        <v>90.3</v>
      </c>
    </row>
    <row r="33" spans="15:17" x14ac:dyDescent="0.3">
      <c r="O33" t="s">
        <v>45</v>
      </c>
      <c r="P33" s="73">
        <v>64.2</v>
      </c>
      <c r="Q33">
        <v>64.2</v>
      </c>
    </row>
    <row r="34" spans="15:17" x14ac:dyDescent="0.3">
      <c r="O34" t="s">
        <v>47</v>
      </c>
      <c r="P34" s="73">
        <v>82.1</v>
      </c>
      <c r="Q34">
        <v>82.1</v>
      </c>
    </row>
    <row r="35" spans="15:17" x14ac:dyDescent="0.3">
      <c r="O35" t="s">
        <v>49</v>
      </c>
      <c r="P35" s="72">
        <v>64.5</v>
      </c>
      <c r="Q35">
        <v>64.5</v>
      </c>
    </row>
    <row r="36" spans="15:17" x14ac:dyDescent="0.3">
      <c r="O36" t="s">
        <v>51</v>
      </c>
      <c r="P36" s="73">
        <v>70.599999999999994</v>
      </c>
      <c r="Q36">
        <v>70.599999999999994</v>
      </c>
    </row>
    <row r="37" spans="15:17" x14ac:dyDescent="0.3">
      <c r="O37" t="s">
        <v>53</v>
      </c>
      <c r="P37" s="73">
        <v>59</v>
      </c>
      <c r="Q37">
        <v>59</v>
      </c>
    </row>
    <row r="38" spans="15:17" x14ac:dyDescent="0.3">
      <c r="O38" t="s">
        <v>55</v>
      </c>
      <c r="P38" s="73">
        <v>44.4</v>
      </c>
      <c r="Q38">
        <v>44.4</v>
      </c>
    </row>
    <row r="39" spans="15:17" x14ac:dyDescent="0.3">
      <c r="P39">
        <v>69.776026141318965</v>
      </c>
    </row>
  </sheetData>
  <mergeCells count="6">
    <mergeCell ref="A25:H25"/>
    <mergeCell ref="A23:H23"/>
    <mergeCell ref="A24:H24"/>
    <mergeCell ref="A1:I1"/>
    <mergeCell ref="A2:I2"/>
    <mergeCell ref="A3:I3"/>
  </mergeCells>
  <printOptions horizontalCentered="1"/>
  <pageMargins left="1.1599999999999999" right="0.82" top="0.75" bottom="0.75" header="0.3" footer="0.3"/>
  <pageSetup paperSize="9" orientation="portrait" r:id="rId1"/>
  <headerFooter scaleWithDoc="0">
    <oddFooter>&amp;L6&amp;Rمديرية الاحصاء الزراعي/ الجهاز المركزي للاحصاء/ العراق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4" zoomScaleNormal="100" workbookViewId="0">
      <selection activeCell="D13" sqref="D13"/>
    </sheetView>
  </sheetViews>
  <sheetFormatPr defaultRowHeight="14.4" x14ac:dyDescent="0.3"/>
  <sheetData/>
  <printOptions horizontalCentered="1" verticalCentered="1"/>
  <pageMargins left="0.7" right="0.7" top="0.75" bottom="0.75" header="0.3" footer="0.3"/>
  <pageSetup paperSize="9" scale="84" orientation="landscape" verticalDpi="0" r:id="rId1"/>
  <headerFooter>
    <oddFooter>&amp;L           7&amp;Rمديرية الاحصاء الزراعي/ الجهاز المركزي للاحصاء/ العراق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rightToLeft="1" topLeftCell="A4" zoomScale="120" zoomScaleNormal="120" zoomScaleSheetLayoutView="75" workbookViewId="0">
      <selection activeCell="D13" sqref="D13"/>
    </sheetView>
  </sheetViews>
  <sheetFormatPr defaultRowHeight="14.4" x14ac:dyDescent="0.3"/>
  <cols>
    <col min="1" max="1" width="7.5546875" customWidth="1"/>
    <col min="2" max="2" width="11.6640625" customWidth="1"/>
    <col min="3" max="3" width="8.33203125" customWidth="1"/>
    <col min="4" max="4" width="10.5546875" bestFit="1" customWidth="1"/>
    <col min="5" max="5" width="10.109375" customWidth="1"/>
    <col min="6" max="6" width="11.6640625" customWidth="1"/>
    <col min="7" max="7" width="9.33203125" customWidth="1"/>
    <col min="8" max="8" width="9.88671875" customWidth="1"/>
    <col min="9" max="9" width="10.88671875" customWidth="1"/>
    <col min="10" max="10" width="12.33203125" customWidth="1"/>
    <col min="12" max="12" width="11.44140625" customWidth="1"/>
    <col min="15" max="15" width="11.88671875" customWidth="1"/>
  </cols>
  <sheetData>
    <row r="2" spans="1:20" ht="15.6" x14ac:dyDescent="0.3">
      <c r="A2" s="63"/>
      <c r="B2" s="199" t="s">
        <v>180</v>
      </c>
      <c r="C2" s="199"/>
      <c r="D2" s="199"/>
      <c r="E2" s="199"/>
      <c r="F2" s="199"/>
      <c r="G2" s="199"/>
      <c r="H2" s="199"/>
      <c r="I2" s="199"/>
      <c r="J2" s="199"/>
      <c r="K2" s="199"/>
      <c r="L2" s="64"/>
    </row>
    <row r="3" spans="1:20" ht="15" customHeight="1" x14ac:dyDescent="0.3">
      <c r="A3" s="63"/>
      <c r="B3" s="208" t="s">
        <v>181</v>
      </c>
      <c r="C3" s="208"/>
      <c r="D3" s="208"/>
      <c r="E3" s="208"/>
      <c r="F3" s="208"/>
      <c r="G3" s="208"/>
      <c r="H3" s="208"/>
      <c r="I3" s="208"/>
      <c r="J3" s="208"/>
      <c r="K3" s="208"/>
      <c r="L3" s="65"/>
    </row>
    <row r="4" spans="1:20" ht="15.6" x14ac:dyDescent="0.3">
      <c r="A4" s="96" t="s">
        <v>86</v>
      </c>
      <c r="B4" s="97"/>
      <c r="C4" s="63"/>
      <c r="D4" s="63"/>
      <c r="E4" s="63"/>
      <c r="F4" s="66"/>
      <c r="G4" s="63"/>
      <c r="H4" s="63"/>
      <c r="I4" s="63"/>
      <c r="J4" s="63"/>
      <c r="K4" s="63"/>
      <c r="L4" s="95" t="s">
        <v>87</v>
      </c>
      <c r="M4" s="98"/>
    </row>
    <row r="5" spans="1:20" ht="30.75" customHeight="1" x14ac:dyDescent="0.3">
      <c r="A5" s="196" t="s">
        <v>1</v>
      </c>
      <c r="B5" s="201" t="s">
        <v>18</v>
      </c>
      <c r="C5" s="201" t="s">
        <v>21</v>
      </c>
      <c r="D5" s="200" t="s">
        <v>182</v>
      </c>
      <c r="E5" s="206" t="s">
        <v>22</v>
      </c>
      <c r="F5" s="213"/>
      <c r="G5" s="196"/>
      <c r="H5" s="206" t="s">
        <v>83</v>
      </c>
      <c r="I5" s="196"/>
      <c r="J5" s="201" t="s">
        <v>84</v>
      </c>
      <c r="K5" s="201" t="s">
        <v>85</v>
      </c>
      <c r="L5" s="206" t="s">
        <v>69</v>
      </c>
      <c r="Q5">
        <v>53.962756087581198</v>
      </c>
    </row>
    <row r="6" spans="1:20" ht="30.75" customHeight="1" x14ac:dyDescent="0.3">
      <c r="A6" s="197"/>
      <c r="B6" s="202"/>
      <c r="C6" s="202"/>
      <c r="D6" s="201"/>
      <c r="E6" s="207" t="s">
        <v>68</v>
      </c>
      <c r="F6" s="212"/>
      <c r="G6" s="197"/>
      <c r="H6" s="207" t="s">
        <v>164</v>
      </c>
      <c r="I6" s="197"/>
      <c r="J6" s="202"/>
      <c r="K6" s="202"/>
      <c r="L6" s="207"/>
      <c r="Q6">
        <v>11.197778252045506</v>
      </c>
    </row>
    <row r="7" spans="1:20" ht="30.75" customHeight="1" x14ac:dyDescent="0.3">
      <c r="A7" s="197"/>
      <c r="B7" s="202" t="s">
        <v>67</v>
      </c>
      <c r="C7" s="202"/>
      <c r="D7" s="202" t="s">
        <v>187</v>
      </c>
      <c r="E7" s="62" t="s">
        <v>26</v>
      </c>
      <c r="F7" s="62" t="s">
        <v>28</v>
      </c>
      <c r="G7" s="62" t="s">
        <v>30</v>
      </c>
      <c r="H7" s="62" t="s">
        <v>28</v>
      </c>
      <c r="I7" s="62" t="s">
        <v>33</v>
      </c>
      <c r="J7" s="204" t="s">
        <v>63</v>
      </c>
      <c r="K7" s="202"/>
      <c r="L7" s="207"/>
      <c r="Q7">
        <v>3.8866995542638558</v>
      </c>
    </row>
    <row r="8" spans="1:20" ht="39" customHeight="1" x14ac:dyDescent="0.3">
      <c r="A8" s="197"/>
      <c r="B8" s="203"/>
      <c r="C8" s="202"/>
      <c r="D8" s="203"/>
      <c r="E8" s="58" t="s">
        <v>27</v>
      </c>
      <c r="F8" s="58" t="s">
        <v>29</v>
      </c>
      <c r="G8" s="58" t="s">
        <v>19</v>
      </c>
      <c r="H8" s="58" t="s">
        <v>29</v>
      </c>
      <c r="I8" s="58" t="s">
        <v>34</v>
      </c>
      <c r="J8" s="205"/>
      <c r="K8" s="203"/>
      <c r="L8" s="207"/>
      <c r="O8" s="21"/>
      <c r="Q8">
        <v>4.9486363518963836</v>
      </c>
    </row>
    <row r="9" spans="1:20" x14ac:dyDescent="0.3">
      <c r="A9" s="61" t="s">
        <v>2</v>
      </c>
      <c r="B9" s="150">
        <v>6929479</v>
      </c>
      <c r="C9" s="150">
        <v>882315</v>
      </c>
      <c r="D9" s="150">
        <v>476368</v>
      </c>
      <c r="E9" s="150">
        <v>130280</v>
      </c>
      <c r="F9" s="150">
        <v>5440516</v>
      </c>
      <c r="G9" s="150">
        <v>5570796</v>
      </c>
      <c r="H9" s="72">
        <v>72.900000000000006</v>
      </c>
      <c r="I9" s="72">
        <v>71.2</v>
      </c>
      <c r="J9" s="150">
        <v>396686</v>
      </c>
      <c r="K9" s="145">
        <v>53.962756087581198</v>
      </c>
      <c r="L9" s="59" t="s">
        <v>70</v>
      </c>
      <c r="O9">
        <f>J9/J16%</f>
        <v>53.944976086315009</v>
      </c>
      <c r="Q9">
        <v>2.6714262605062009</v>
      </c>
    </row>
    <row r="10" spans="1:20" x14ac:dyDescent="0.3">
      <c r="A10" s="61" t="s">
        <v>71</v>
      </c>
      <c r="B10" s="150">
        <v>1759701</v>
      </c>
      <c r="C10" s="150">
        <v>275842</v>
      </c>
      <c r="D10" s="150">
        <v>246936</v>
      </c>
      <c r="E10" s="150">
        <v>0</v>
      </c>
      <c r="F10" s="150">
        <v>1236923</v>
      </c>
      <c r="G10" s="150">
        <v>1236923</v>
      </c>
      <c r="H10" s="73">
        <v>66.599999999999994</v>
      </c>
      <c r="I10" s="72">
        <v>66.599999999999994</v>
      </c>
      <c r="J10" s="150">
        <v>82375</v>
      </c>
      <c r="K10" s="145">
        <v>11.197778252045506</v>
      </c>
      <c r="L10" s="59" t="s">
        <v>72</v>
      </c>
      <c r="O10">
        <f>J10/J16%</f>
        <v>11.202102935596917</v>
      </c>
      <c r="Q10">
        <v>4.0786420476403444</v>
      </c>
    </row>
    <row r="11" spans="1:20" x14ac:dyDescent="0.3">
      <c r="A11" s="61" t="s">
        <v>73</v>
      </c>
      <c r="B11" s="150">
        <v>1317180.5</v>
      </c>
      <c r="C11" s="150">
        <v>172795.5</v>
      </c>
      <c r="D11" s="150">
        <v>580578</v>
      </c>
      <c r="E11" s="150">
        <v>38124</v>
      </c>
      <c r="F11" s="150">
        <v>525683</v>
      </c>
      <c r="G11" s="150">
        <v>563807</v>
      </c>
      <c r="H11" s="72">
        <v>54.4</v>
      </c>
      <c r="I11" s="73">
        <v>50.7</v>
      </c>
      <c r="J11" s="150">
        <v>28592</v>
      </c>
      <c r="K11" s="145">
        <v>3.8866995542638558</v>
      </c>
      <c r="L11" s="59" t="s">
        <v>74</v>
      </c>
      <c r="O11">
        <f>J11/J16%</f>
        <v>3.8882006328933181</v>
      </c>
      <c r="Q11">
        <v>19.254061446066469</v>
      </c>
    </row>
    <row r="12" spans="1:20" x14ac:dyDescent="0.3">
      <c r="A12" s="61" t="s">
        <v>75</v>
      </c>
      <c r="B12" s="150">
        <v>791553</v>
      </c>
      <c r="C12" s="150">
        <v>128108</v>
      </c>
      <c r="D12" s="150">
        <v>90529</v>
      </c>
      <c r="E12" s="150">
        <v>21220</v>
      </c>
      <c r="F12" s="150">
        <v>551696</v>
      </c>
      <c r="G12" s="150">
        <v>572916</v>
      </c>
      <c r="H12" s="73">
        <v>66</v>
      </c>
      <c r="I12" s="72">
        <v>63.5</v>
      </c>
      <c r="J12" s="150">
        <v>36404</v>
      </c>
      <c r="K12" s="145">
        <v>4.9486363518963836</v>
      </c>
      <c r="L12" s="59" t="s">
        <v>76</v>
      </c>
      <c r="O12">
        <f>J12/J16%</f>
        <v>4.9505475601513833</v>
      </c>
      <c r="Q12">
        <f>SUM(Q5:Q11)</f>
        <v>99.999999999999957</v>
      </c>
    </row>
    <row r="13" spans="1:20" x14ac:dyDescent="0.3">
      <c r="A13" s="61" t="s">
        <v>77</v>
      </c>
      <c r="B13" s="150">
        <v>661670</v>
      </c>
      <c r="C13" s="150">
        <v>69852</v>
      </c>
      <c r="D13" s="150">
        <v>136591</v>
      </c>
      <c r="E13" s="150">
        <v>26319</v>
      </c>
      <c r="F13" s="150">
        <v>428908</v>
      </c>
      <c r="G13" s="150">
        <v>455227</v>
      </c>
      <c r="H13" s="72">
        <v>45.8</v>
      </c>
      <c r="I13" s="73">
        <v>43.2</v>
      </c>
      <c r="J13" s="150">
        <v>19652</v>
      </c>
      <c r="K13" s="145">
        <v>2.6444000000000001</v>
      </c>
      <c r="L13" s="59" t="s">
        <v>78</v>
      </c>
      <c r="O13">
        <f>J13/J16%</f>
        <v>2.672457989564196</v>
      </c>
      <c r="Q13" s="6"/>
      <c r="R13" s="6"/>
      <c r="S13" s="6"/>
      <c r="T13" s="6"/>
    </row>
    <row r="14" spans="1:20" x14ac:dyDescent="0.3">
      <c r="A14" s="61" t="s">
        <v>79</v>
      </c>
      <c r="B14" s="150">
        <v>1162775</v>
      </c>
      <c r="C14" s="150">
        <v>203734</v>
      </c>
      <c r="D14" s="150">
        <v>476383</v>
      </c>
      <c r="E14" s="150">
        <v>1713</v>
      </c>
      <c r="F14" s="150">
        <v>480945</v>
      </c>
      <c r="G14" s="150">
        <v>482658</v>
      </c>
      <c r="H14" s="73">
        <v>62.4</v>
      </c>
      <c r="I14" s="72">
        <v>62.2</v>
      </c>
      <c r="J14" s="150">
        <v>30004</v>
      </c>
      <c r="K14" s="145">
        <v>4.0786420476403444</v>
      </c>
      <c r="L14" s="59" t="s">
        <v>80</v>
      </c>
      <c r="O14">
        <f>J14/J16%</f>
        <v>4.0802172562021237</v>
      </c>
    </row>
    <row r="15" spans="1:20" ht="19.95" customHeight="1" x14ac:dyDescent="0.3">
      <c r="A15" s="61" t="s">
        <v>81</v>
      </c>
      <c r="B15" s="150">
        <v>4218241</v>
      </c>
      <c r="C15" s="150">
        <v>889727</v>
      </c>
      <c r="D15" s="150">
        <v>1192058</v>
      </c>
      <c r="E15" s="150">
        <v>26062</v>
      </c>
      <c r="F15" s="150">
        <v>2110394</v>
      </c>
      <c r="G15" s="150">
        <v>2136456</v>
      </c>
      <c r="H15" s="72">
        <v>67.099999999999994</v>
      </c>
      <c r="I15" s="72">
        <v>66.3</v>
      </c>
      <c r="J15" s="150">
        <v>141640</v>
      </c>
      <c r="K15" s="145">
        <v>19.254061446066469</v>
      </c>
      <c r="L15" s="59" t="s">
        <v>82</v>
      </c>
      <c r="O15">
        <f>J15/J16%</f>
        <v>19.261497539277055</v>
      </c>
    </row>
    <row r="16" spans="1:20" ht="24.6" x14ac:dyDescent="0.3">
      <c r="A16" s="67" t="s">
        <v>155</v>
      </c>
      <c r="B16" s="150">
        <f>SUM(B9:B15)</f>
        <v>16840599.5</v>
      </c>
      <c r="C16" s="150">
        <f>SUM(C9:C15)</f>
        <v>2622373.5</v>
      </c>
      <c r="D16" s="150">
        <f>SUM(D9:D15)</f>
        <v>3199443</v>
      </c>
      <c r="E16" s="150">
        <v>243718</v>
      </c>
      <c r="F16" s="150">
        <v>10775065</v>
      </c>
      <c r="G16" s="150">
        <v>11018783</v>
      </c>
      <c r="H16" s="73">
        <v>68.2</v>
      </c>
      <c r="I16" s="73">
        <v>66.7</v>
      </c>
      <c r="J16" s="150">
        <v>735353</v>
      </c>
      <c r="K16" s="145">
        <f>SUM(K9:K15)</f>
        <v>99.972973739493767</v>
      </c>
      <c r="L16" s="60" t="s">
        <v>58</v>
      </c>
    </row>
    <row r="17" spans="1:16" x14ac:dyDescent="0.3">
      <c r="A17" s="68" t="s">
        <v>59</v>
      </c>
      <c r="B17" s="150">
        <v>508141</v>
      </c>
      <c r="C17" s="150">
        <v>31091</v>
      </c>
      <c r="D17" s="150">
        <v>9366</v>
      </c>
      <c r="E17" s="150">
        <v>0</v>
      </c>
      <c r="F17" s="150">
        <v>449951</v>
      </c>
      <c r="G17" s="150">
        <v>449951</v>
      </c>
      <c r="H17" s="136"/>
      <c r="I17" s="136"/>
      <c r="J17" s="136"/>
      <c r="K17" s="136"/>
      <c r="L17" s="60" t="s">
        <v>60</v>
      </c>
      <c r="P17">
        <v>6973919</v>
      </c>
    </row>
    <row r="18" spans="1:16" x14ac:dyDescent="0.3">
      <c r="A18" s="61" t="s">
        <v>30</v>
      </c>
      <c r="B18" s="150">
        <f>SUM(B16:B17)</f>
        <v>17348740.5</v>
      </c>
      <c r="C18" s="150">
        <f>SUM(C16:C17)</f>
        <v>2653464.5</v>
      </c>
      <c r="D18" s="150">
        <f>SUM(D16:D17)</f>
        <v>3208809</v>
      </c>
      <c r="E18" s="150">
        <v>243718</v>
      </c>
      <c r="F18" s="150">
        <v>11225016</v>
      </c>
      <c r="G18" s="150">
        <v>11468734</v>
      </c>
      <c r="H18" s="73">
        <f>H16</f>
        <v>68.2</v>
      </c>
      <c r="I18" s="73">
        <f>I16</f>
        <v>66.7</v>
      </c>
      <c r="J18" s="150">
        <v>735353</v>
      </c>
      <c r="K18" s="145">
        <v>100</v>
      </c>
      <c r="L18" s="69" t="s">
        <v>19</v>
      </c>
      <c r="P18">
        <v>1759701</v>
      </c>
    </row>
    <row r="19" spans="1:16" x14ac:dyDescent="0.3">
      <c r="A19" s="81"/>
      <c r="B19" s="81"/>
      <c r="C19" s="81"/>
      <c r="F19" s="143"/>
      <c r="G19" s="147"/>
      <c r="P19">
        <v>1317180.5</v>
      </c>
    </row>
    <row r="20" spans="1:16" x14ac:dyDescent="0.3">
      <c r="P20">
        <v>791553</v>
      </c>
    </row>
    <row r="21" spans="1:16" x14ac:dyDescent="0.3">
      <c r="E21" s="94"/>
      <c r="F21" s="94"/>
      <c r="P21">
        <v>661670</v>
      </c>
    </row>
    <row r="22" spans="1:16" x14ac:dyDescent="0.3">
      <c r="P22">
        <v>1162775</v>
      </c>
    </row>
    <row r="23" spans="1:16" x14ac:dyDescent="0.3">
      <c r="P23">
        <v>4203813</v>
      </c>
    </row>
    <row r="24" spans="1:16" x14ac:dyDescent="0.3">
      <c r="P24">
        <f>SUM(P17:P23)</f>
        <v>16870611.5</v>
      </c>
    </row>
    <row r="31" spans="1:16" ht="15.6" x14ac:dyDescent="0.3">
      <c r="A31" s="41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42"/>
    </row>
    <row r="32" spans="1:16" x14ac:dyDescent="0.3">
      <c r="A32" s="4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43"/>
    </row>
    <row r="33" spans="1:12" ht="18" customHeight="1" x14ac:dyDescent="0.3">
      <c r="A33" s="44"/>
      <c r="B33" s="41"/>
      <c r="C33" s="41"/>
      <c r="D33" s="41"/>
      <c r="E33" s="41"/>
      <c r="F33" s="45"/>
      <c r="G33" s="41"/>
      <c r="H33" s="41"/>
      <c r="I33" s="41"/>
      <c r="J33" s="41"/>
      <c r="K33" s="41"/>
      <c r="L33" s="44"/>
    </row>
    <row r="34" spans="1:12" ht="26.25" customHeight="1" x14ac:dyDescent="0.3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</row>
    <row r="35" spans="1:12" ht="13.5" customHeight="1" x14ac:dyDescent="0.3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</row>
    <row r="36" spans="1:12" x14ac:dyDescent="0.3">
      <c r="A36" s="198"/>
      <c r="B36" s="198"/>
      <c r="C36" s="198"/>
      <c r="D36" s="198"/>
      <c r="E36" s="46"/>
      <c r="F36" s="46"/>
      <c r="G36" s="46"/>
      <c r="H36" s="46"/>
      <c r="I36" s="46"/>
      <c r="J36" s="209"/>
      <c r="K36" s="198"/>
      <c r="L36" s="198"/>
    </row>
    <row r="37" spans="1:12" x14ac:dyDescent="0.3">
      <c r="A37" s="198"/>
      <c r="B37" s="198"/>
      <c r="C37" s="198"/>
      <c r="D37" s="198"/>
      <c r="E37" s="47"/>
      <c r="F37" s="47"/>
      <c r="G37" s="47"/>
      <c r="H37" s="47"/>
      <c r="I37" s="47"/>
      <c r="J37" s="209"/>
      <c r="K37" s="198"/>
      <c r="L37" s="198"/>
    </row>
    <row r="38" spans="1:12" x14ac:dyDescent="0.3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50"/>
      <c r="L38" s="51"/>
    </row>
    <row r="39" spans="1:12" x14ac:dyDescent="0.3">
      <c r="A39" s="48"/>
      <c r="B39" s="49"/>
      <c r="C39" s="49"/>
      <c r="D39" s="49"/>
      <c r="E39" s="52"/>
      <c r="F39" s="49"/>
      <c r="G39" s="49"/>
      <c r="H39" s="49"/>
      <c r="I39" s="49"/>
      <c r="J39" s="49"/>
      <c r="K39" s="50"/>
      <c r="L39" s="51"/>
    </row>
    <row r="40" spans="1:12" x14ac:dyDescent="0.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50"/>
      <c r="L40" s="51"/>
    </row>
    <row r="41" spans="1:12" x14ac:dyDescent="0.3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50"/>
      <c r="L41" s="51"/>
    </row>
    <row r="42" spans="1:12" x14ac:dyDescent="0.3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50"/>
      <c r="L42" s="51"/>
    </row>
    <row r="43" spans="1:12" x14ac:dyDescent="0.3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50"/>
      <c r="L43" s="51"/>
    </row>
    <row r="44" spans="1:12" x14ac:dyDescent="0.3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50"/>
      <c r="L44" s="51"/>
    </row>
    <row r="45" spans="1:12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1:12" x14ac:dyDescent="0.3">
      <c r="A46" s="56"/>
      <c r="B46" s="57"/>
      <c r="C46" s="57"/>
      <c r="D46" s="57"/>
      <c r="E46" s="52"/>
      <c r="F46" s="57"/>
      <c r="G46" s="57"/>
      <c r="H46" s="52"/>
      <c r="I46" s="52"/>
      <c r="J46" s="52"/>
      <c r="K46" s="52"/>
      <c r="L46" s="55"/>
    </row>
    <row r="47" spans="1:12" x14ac:dyDescent="0.3">
      <c r="A47" s="48"/>
      <c r="B47" s="49"/>
      <c r="C47" s="49"/>
      <c r="D47" s="49"/>
      <c r="E47" s="49"/>
      <c r="F47" s="49"/>
      <c r="G47" s="49"/>
      <c r="H47" s="52"/>
      <c r="I47" s="52"/>
      <c r="J47" s="52"/>
      <c r="K47" s="52"/>
      <c r="L47" s="51"/>
    </row>
  </sheetData>
  <mergeCells count="32">
    <mergeCell ref="J36:J37"/>
    <mergeCell ref="L5:L8"/>
    <mergeCell ref="B31:K31"/>
    <mergeCell ref="B32:K32"/>
    <mergeCell ref="H34:I34"/>
    <mergeCell ref="J34:J35"/>
    <mergeCell ref="K34:K37"/>
    <mergeCell ref="L34:L37"/>
    <mergeCell ref="H35:I35"/>
    <mergeCell ref="E6:G6"/>
    <mergeCell ref="D36:D37"/>
    <mergeCell ref="E5:G5"/>
    <mergeCell ref="B36:B37"/>
    <mergeCell ref="C34:C37"/>
    <mergeCell ref="D34:D35"/>
    <mergeCell ref="E34:G34"/>
    <mergeCell ref="A5:A8"/>
    <mergeCell ref="A34:A37"/>
    <mergeCell ref="B34:B35"/>
    <mergeCell ref="E35:G35"/>
    <mergeCell ref="B2:K2"/>
    <mergeCell ref="D5:D6"/>
    <mergeCell ref="D7:D8"/>
    <mergeCell ref="B5:B6"/>
    <mergeCell ref="B7:B8"/>
    <mergeCell ref="J5:J6"/>
    <mergeCell ref="J7:J8"/>
    <mergeCell ref="K5:K8"/>
    <mergeCell ref="H5:I5"/>
    <mergeCell ref="H6:I6"/>
    <mergeCell ref="B3:K3"/>
    <mergeCell ref="C5:C8"/>
  </mergeCells>
  <printOptions horizontalCentered="1" verticalCentered="1"/>
  <pageMargins left="0.70866141732283505" right="1.2086614170000001" top="0.74803149606299202" bottom="0.74803149606299202" header="0.31496062992126" footer="0.31496062992126"/>
  <pageSetup paperSize="9" orientation="landscape" r:id="rId1"/>
  <headerFooter>
    <oddFooter>&amp;L8&amp;Rمديرية الاحصاء الزراعي/ الجهاز المركزي للاحصاء/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rightToLeft="1" topLeftCell="A4" zoomScaleNormal="100" workbookViewId="0">
      <selection activeCell="D13" sqref="D13"/>
    </sheetView>
  </sheetViews>
  <sheetFormatPr defaultRowHeight="14.4" x14ac:dyDescent="0.3"/>
  <cols>
    <col min="1" max="1" width="7.5546875" customWidth="1"/>
    <col min="3" max="3" width="8.33203125" customWidth="1"/>
    <col min="8" max="8" width="7.6640625" customWidth="1"/>
    <col min="9" max="9" width="4.109375" customWidth="1"/>
    <col min="10" max="10" width="10.44140625" customWidth="1"/>
  </cols>
  <sheetData>
    <row r="2" spans="1:11" x14ac:dyDescent="0.3">
      <c r="A2" s="174" t="s">
        <v>142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5.6" x14ac:dyDescent="0.3">
      <c r="A3" s="174" t="s">
        <v>190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1:11" x14ac:dyDescent="0.3">
      <c r="A4" s="174" t="s">
        <v>191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</row>
    <row r="24" spans="1:11" x14ac:dyDescent="0.3">
      <c r="A24" s="174" t="s">
        <v>143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</row>
    <row r="25" spans="1:11" ht="15.6" x14ac:dyDescent="0.3">
      <c r="A25" s="174" t="s">
        <v>188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 x14ac:dyDescent="0.3">
      <c r="A26" s="174" t="s">
        <v>189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 x14ac:dyDescent="0.3">
      <c r="C27" s="37"/>
      <c r="H27" s="214"/>
      <c r="I27" s="214"/>
    </row>
  </sheetData>
  <mergeCells count="7">
    <mergeCell ref="H27:I27"/>
    <mergeCell ref="A2:K2"/>
    <mergeCell ref="A3:K3"/>
    <mergeCell ref="A4:K4"/>
    <mergeCell ref="A24:K24"/>
    <mergeCell ref="A25:K25"/>
    <mergeCell ref="A26:K26"/>
  </mergeCells>
  <printOptions horizontalCentered="1" verticalCentered="1"/>
  <pageMargins left="1.05" right="0.66" top="0.74803149606299202" bottom="0.74803149606299202" header="0.31496062992126" footer="0.31496062992126"/>
  <pageSetup paperSize="9" scale="91" orientation="portrait" r:id="rId1"/>
  <headerFooter>
    <oddFooter>&amp;L9&amp;Rمديرية الاحصاء الزراعي/ الجهاز المركزي للاحصاء/ العراق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="110" zoomScaleNormal="80" zoomScaleSheetLayoutView="110" zoomScalePageLayoutView="75" workbookViewId="0">
      <selection activeCell="D13" sqref="D13"/>
    </sheetView>
  </sheetViews>
  <sheetFormatPr defaultRowHeight="14.4" x14ac:dyDescent="0.3"/>
  <cols>
    <col min="1" max="1" width="10.33203125" customWidth="1"/>
    <col min="2" max="2" width="7.88671875" customWidth="1"/>
    <col min="3" max="3" width="8.6640625" customWidth="1"/>
    <col min="4" max="4" width="7.5546875" customWidth="1"/>
    <col min="5" max="5" width="9.6640625" customWidth="1"/>
    <col min="6" max="6" width="7.33203125" customWidth="1"/>
    <col min="7" max="7" width="7.5546875" customWidth="1"/>
    <col min="8" max="9" width="8" customWidth="1"/>
    <col min="10" max="10" width="15.109375" customWidth="1"/>
  </cols>
  <sheetData>
    <row r="1" spans="1:12" ht="15.6" x14ac:dyDescent="0.3">
      <c r="A1" s="166" t="s">
        <v>172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2" x14ac:dyDescent="0.3">
      <c r="A2" s="195" t="s">
        <v>175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2" x14ac:dyDescent="0.3">
      <c r="A3" s="6" t="s">
        <v>102</v>
      </c>
      <c r="B3" s="6"/>
      <c r="C3" s="6"/>
      <c r="D3" s="6"/>
      <c r="E3" s="6"/>
      <c r="F3" s="6"/>
      <c r="G3" s="6"/>
      <c r="H3" s="6"/>
      <c r="I3" s="6"/>
      <c r="J3" s="6" t="s">
        <v>103</v>
      </c>
    </row>
    <row r="4" spans="1:12" x14ac:dyDescent="0.3">
      <c r="A4" s="215" t="s">
        <v>88</v>
      </c>
      <c r="B4" s="217" t="s">
        <v>89</v>
      </c>
      <c r="C4" s="217"/>
      <c r="D4" s="217"/>
      <c r="E4" s="217"/>
      <c r="F4" s="217"/>
      <c r="G4" s="217"/>
      <c r="H4" s="217"/>
      <c r="I4" s="24"/>
      <c r="J4" s="218" t="s">
        <v>25</v>
      </c>
    </row>
    <row r="5" spans="1:12" ht="15" customHeight="1" x14ac:dyDescent="0.3">
      <c r="A5" s="216"/>
      <c r="B5" s="215" t="s">
        <v>95</v>
      </c>
      <c r="C5" s="215" t="s">
        <v>96</v>
      </c>
      <c r="D5" s="215" t="s">
        <v>73</v>
      </c>
      <c r="E5" s="215" t="s">
        <v>97</v>
      </c>
      <c r="F5" s="215" t="s">
        <v>98</v>
      </c>
      <c r="G5" s="215" t="s">
        <v>99</v>
      </c>
      <c r="H5" s="215" t="s">
        <v>100</v>
      </c>
      <c r="I5" s="215" t="s">
        <v>90</v>
      </c>
      <c r="J5" s="219"/>
    </row>
    <row r="6" spans="1:12" x14ac:dyDescent="0.3">
      <c r="A6" s="216"/>
      <c r="B6" s="216"/>
      <c r="C6" s="216"/>
      <c r="D6" s="216"/>
      <c r="E6" s="216"/>
      <c r="F6" s="216"/>
      <c r="G6" s="216"/>
      <c r="H6" s="216"/>
      <c r="I6" s="216" t="s">
        <v>91</v>
      </c>
      <c r="J6" s="219"/>
    </row>
    <row r="7" spans="1:12" x14ac:dyDescent="0.3">
      <c r="A7" s="216"/>
      <c r="B7" s="216" t="s">
        <v>70</v>
      </c>
      <c r="C7" s="216" t="s">
        <v>72</v>
      </c>
      <c r="D7" s="216" t="s">
        <v>74</v>
      </c>
      <c r="E7" s="216" t="s">
        <v>76</v>
      </c>
      <c r="F7" s="216" t="s">
        <v>78</v>
      </c>
      <c r="G7" s="216" t="s">
        <v>80</v>
      </c>
      <c r="H7" s="216" t="s">
        <v>82</v>
      </c>
      <c r="I7" s="216" t="s">
        <v>101</v>
      </c>
      <c r="J7" s="220"/>
    </row>
    <row r="8" spans="1:12" x14ac:dyDescent="0.3">
      <c r="A8" s="100" t="s">
        <v>35</v>
      </c>
      <c r="B8" s="150">
        <v>50367</v>
      </c>
      <c r="C8" s="150">
        <v>11974</v>
      </c>
      <c r="D8" s="150">
        <v>3455</v>
      </c>
      <c r="E8" s="150">
        <v>2414</v>
      </c>
      <c r="F8" s="150">
        <v>443</v>
      </c>
      <c r="G8" s="150">
        <v>9866</v>
      </c>
      <c r="H8" s="150">
        <v>9602</v>
      </c>
      <c r="I8" s="150">
        <v>88121</v>
      </c>
      <c r="J8" s="101" t="s">
        <v>160</v>
      </c>
      <c r="L8" s="75"/>
    </row>
    <row r="9" spans="1:12" x14ac:dyDescent="0.3">
      <c r="A9" s="99" t="s">
        <v>168</v>
      </c>
      <c r="B9" s="150">
        <v>27772</v>
      </c>
      <c r="C9" s="150">
        <v>6996</v>
      </c>
      <c r="D9" s="150">
        <v>23</v>
      </c>
      <c r="E9" s="150">
        <v>486</v>
      </c>
      <c r="F9" s="150">
        <v>0</v>
      </c>
      <c r="G9" s="150">
        <v>0</v>
      </c>
      <c r="H9" s="150">
        <v>1147</v>
      </c>
      <c r="I9" s="150">
        <v>36424</v>
      </c>
      <c r="J9" s="121" t="s">
        <v>171</v>
      </c>
      <c r="L9" s="75"/>
    </row>
    <row r="10" spans="1:12" x14ac:dyDescent="0.3">
      <c r="A10" s="99" t="s">
        <v>92</v>
      </c>
      <c r="B10" s="150">
        <v>56381</v>
      </c>
      <c r="C10" s="150">
        <v>13346</v>
      </c>
      <c r="D10" s="150">
        <v>544</v>
      </c>
      <c r="E10" s="150">
        <v>1930</v>
      </c>
      <c r="F10" s="150">
        <v>382</v>
      </c>
      <c r="G10" s="150">
        <v>620</v>
      </c>
      <c r="H10" s="150">
        <v>53029</v>
      </c>
      <c r="I10" s="150">
        <v>126232</v>
      </c>
      <c r="J10" s="23" t="s">
        <v>38</v>
      </c>
      <c r="L10" s="75"/>
    </row>
    <row r="11" spans="1:12" x14ac:dyDescent="0.3">
      <c r="A11" s="13" t="s">
        <v>39</v>
      </c>
      <c r="B11" s="150">
        <v>80926</v>
      </c>
      <c r="C11" s="150">
        <v>16076</v>
      </c>
      <c r="D11" s="150">
        <v>1445</v>
      </c>
      <c r="E11" s="150">
        <v>2993</v>
      </c>
      <c r="F11" s="150">
        <v>353</v>
      </c>
      <c r="G11" s="150">
        <v>5141</v>
      </c>
      <c r="H11" s="150">
        <v>11013</v>
      </c>
      <c r="I11" s="150">
        <v>117947</v>
      </c>
      <c r="J11" s="23" t="s">
        <v>40</v>
      </c>
      <c r="L11" s="75"/>
    </row>
    <row r="12" spans="1:12" x14ac:dyDescent="0.3">
      <c r="A12" s="13" t="s">
        <v>41</v>
      </c>
      <c r="B12" s="150">
        <v>63672</v>
      </c>
      <c r="C12" s="150">
        <v>8566</v>
      </c>
      <c r="D12" s="150">
        <v>138</v>
      </c>
      <c r="E12" s="150">
        <v>743</v>
      </c>
      <c r="F12" s="150">
        <v>102</v>
      </c>
      <c r="G12" s="150">
        <v>649</v>
      </c>
      <c r="H12" s="150">
        <v>6682</v>
      </c>
      <c r="I12" s="150">
        <v>80552</v>
      </c>
      <c r="J12" s="23" t="s">
        <v>93</v>
      </c>
      <c r="L12" s="75"/>
    </row>
    <row r="13" spans="1:12" x14ac:dyDescent="0.3">
      <c r="A13" s="87" t="s">
        <v>43</v>
      </c>
      <c r="B13" s="150">
        <v>28496</v>
      </c>
      <c r="C13" s="150">
        <v>6632</v>
      </c>
      <c r="D13" s="150">
        <v>420</v>
      </c>
      <c r="E13" s="150">
        <v>1709</v>
      </c>
      <c r="F13" s="150">
        <v>1041</v>
      </c>
      <c r="G13" s="150">
        <v>365</v>
      </c>
      <c r="H13" s="150">
        <v>10468</v>
      </c>
      <c r="I13" s="150">
        <v>49131</v>
      </c>
      <c r="J13" s="23" t="s">
        <v>44</v>
      </c>
      <c r="L13" s="75"/>
    </row>
    <row r="14" spans="1:12" ht="16.2" customHeight="1" x14ac:dyDescent="0.3">
      <c r="A14" s="120" t="s">
        <v>169</v>
      </c>
      <c r="B14" s="150">
        <v>12056</v>
      </c>
      <c r="C14" s="150">
        <v>3529</v>
      </c>
      <c r="D14" s="150">
        <v>563</v>
      </c>
      <c r="E14" s="150">
        <v>288</v>
      </c>
      <c r="F14" s="150">
        <v>1095</v>
      </c>
      <c r="G14" s="150">
        <v>124</v>
      </c>
      <c r="H14" s="150">
        <v>6965</v>
      </c>
      <c r="I14" s="150">
        <v>24620</v>
      </c>
      <c r="J14" s="121" t="s">
        <v>170</v>
      </c>
      <c r="L14" s="75"/>
    </row>
    <row r="15" spans="1:12" x14ac:dyDescent="0.3">
      <c r="A15" s="87" t="s">
        <v>45</v>
      </c>
      <c r="B15" s="150">
        <v>20680</v>
      </c>
      <c r="C15" s="150">
        <v>4076</v>
      </c>
      <c r="D15" s="150">
        <v>796</v>
      </c>
      <c r="E15" s="150">
        <v>1547</v>
      </c>
      <c r="F15" s="150">
        <v>436</v>
      </c>
      <c r="G15" s="150">
        <v>282</v>
      </c>
      <c r="H15" s="150">
        <v>2647</v>
      </c>
      <c r="I15" s="150">
        <v>30464</v>
      </c>
      <c r="J15" s="23" t="s">
        <v>46</v>
      </c>
      <c r="L15" s="75"/>
    </row>
    <row r="16" spans="1:12" x14ac:dyDescent="0.3">
      <c r="A16" s="87" t="s">
        <v>47</v>
      </c>
      <c r="B16" s="150">
        <v>30016</v>
      </c>
      <c r="C16" s="150">
        <v>2571</v>
      </c>
      <c r="D16" s="150">
        <v>2795</v>
      </c>
      <c r="E16" s="150">
        <v>1538</v>
      </c>
      <c r="F16" s="150">
        <v>582</v>
      </c>
      <c r="G16" s="150">
        <v>304</v>
      </c>
      <c r="H16" s="150">
        <v>10249</v>
      </c>
      <c r="I16" s="150">
        <v>48055</v>
      </c>
      <c r="J16" s="23" t="s">
        <v>48</v>
      </c>
      <c r="L16" s="75"/>
    </row>
    <row r="17" spans="1:12" x14ac:dyDescent="0.3">
      <c r="A17" s="87" t="s">
        <v>49</v>
      </c>
      <c r="B17" s="150">
        <v>12040</v>
      </c>
      <c r="C17" s="150">
        <v>2641</v>
      </c>
      <c r="D17" s="150">
        <v>2023</v>
      </c>
      <c r="E17" s="150">
        <v>3472</v>
      </c>
      <c r="F17" s="150">
        <v>1547</v>
      </c>
      <c r="G17" s="150">
        <v>4894</v>
      </c>
      <c r="H17" s="150">
        <v>11628</v>
      </c>
      <c r="I17" s="150">
        <v>38245</v>
      </c>
      <c r="J17" s="23" t="s">
        <v>94</v>
      </c>
      <c r="L17" s="75"/>
    </row>
    <row r="18" spans="1:12" x14ac:dyDescent="0.3">
      <c r="A18" s="87" t="s">
        <v>51</v>
      </c>
      <c r="B18" s="150">
        <v>9843</v>
      </c>
      <c r="C18" s="150">
        <v>1739</v>
      </c>
      <c r="D18" s="150">
        <v>6756</v>
      </c>
      <c r="E18" s="150">
        <v>14559</v>
      </c>
      <c r="F18" s="150">
        <v>848</v>
      </c>
      <c r="G18" s="150">
        <v>4875</v>
      </c>
      <c r="H18" s="150">
        <v>10977</v>
      </c>
      <c r="I18" s="150">
        <v>49597</v>
      </c>
      <c r="J18" s="23" t="s">
        <v>52</v>
      </c>
      <c r="L18" s="75"/>
    </row>
    <row r="19" spans="1:12" x14ac:dyDescent="0.3">
      <c r="A19" s="87" t="s">
        <v>53</v>
      </c>
      <c r="B19" s="150">
        <v>1519</v>
      </c>
      <c r="C19" s="150">
        <v>866</v>
      </c>
      <c r="D19" s="150">
        <v>1535</v>
      </c>
      <c r="E19" s="150">
        <v>2792</v>
      </c>
      <c r="F19" s="150">
        <v>133</v>
      </c>
      <c r="G19" s="150">
        <v>637</v>
      </c>
      <c r="H19" s="150">
        <v>2566</v>
      </c>
      <c r="I19" s="150">
        <v>10048</v>
      </c>
      <c r="J19" s="23" t="s">
        <v>54</v>
      </c>
    </row>
    <row r="20" spans="1:12" x14ac:dyDescent="0.3">
      <c r="A20" s="87" t="s">
        <v>55</v>
      </c>
      <c r="B20" s="150">
        <v>2918</v>
      </c>
      <c r="C20" s="150">
        <v>3363</v>
      </c>
      <c r="D20" s="150">
        <v>8099</v>
      </c>
      <c r="E20" s="150">
        <v>1933</v>
      </c>
      <c r="F20" s="150">
        <v>12690</v>
      </c>
      <c r="G20" s="150">
        <v>2247</v>
      </c>
      <c r="H20" s="150">
        <v>4667</v>
      </c>
      <c r="I20" s="150">
        <v>35917</v>
      </c>
      <c r="J20" s="83" t="s">
        <v>56</v>
      </c>
    </row>
    <row r="21" spans="1:12" x14ac:dyDescent="0.3">
      <c r="A21" s="87" t="s">
        <v>30</v>
      </c>
      <c r="B21" s="150">
        <v>396686</v>
      </c>
      <c r="C21" s="150">
        <v>82375</v>
      </c>
      <c r="D21" s="150">
        <v>28592</v>
      </c>
      <c r="E21" s="150">
        <v>36404</v>
      </c>
      <c r="F21" s="150">
        <v>19652</v>
      </c>
      <c r="G21" s="150">
        <v>30004</v>
      </c>
      <c r="H21" s="150">
        <v>141640</v>
      </c>
      <c r="I21" s="150">
        <v>735353</v>
      </c>
      <c r="J21" s="101" t="s">
        <v>19</v>
      </c>
    </row>
    <row r="22" spans="1:12" x14ac:dyDescent="0.3">
      <c r="A22" s="81"/>
      <c r="C22" s="81"/>
    </row>
  </sheetData>
  <mergeCells count="13">
    <mergeCell ref="A4:A7"/>
    <mergeCell ref="A1:J1"/>
    <mergeCell ref="A2:J2"/>
    <mergeCell ref="B4:H4"/>
    <mergeCell ref="B5:B7"/>
    <mergeCell ref="C5:C7"/>
    <mergeCell ref="D5:D7"/>
    <mergeCell ref="E5:E7"/>
    <mergeCell ref="F5:F7"/>
    <mergeCell ref="G5:G7"/>
    <mergeCell ref="H5:H7"/>
    <mergeCell ref="I5:I7"/>
    <mergeCell ref="J4:J7"/>
  </mergeCells>
  <printOptions horizontalCentered="1" verticalCentered="1"/>
  <pageMargins left="0.82677165354330695" right="0.35433070866141703" top="1.9685039370078701" bottom="0.43307086614173201" header="0" footer="0.39370078740157499"/>
  <pageSetup paperSize="9" scale="90" orientation="portrait" r:id="rId1"/>
  <headerFooter>
    <oddFooter>&amp;L10&amp;Rمديرية الاحصاء الزراعي/ الجهاز المركزي للاحصاء/ العراق</oddFooter>
  </headerFooter>
  <rowBreaks count="1" manualBreakCount="1">
    <brk id="34" max="9" man="1"/>
  </rowBreaks>
  <colBreaks count="1" manualBreakCount="1">
    <brk id="10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rightToLeft="1" view="pageBreakPreview" zoomScale="120" zoomScaleNormal="100" zoomScaleSheetLayoutView="120" zoomScalePageLayoutView="75" workbookViewId="0">
      <selection activeCell="D13" sqref="D13"/>
    </sheetView>
  </sheetViews>
  <sheetFormatPr defaultRowHeight="14.4" x14ac:dyDescent="0.3"/>
  <cols>
    <col min="1" max="1" width="10.44140625" customWidth="1"/>
    <col min="2" max="2" width="7.44140625" customWidth="1"/>
    <col min="3" max="3" width="8.109375" customWidth="1"/>
    <col min="4" max="4" width="6.6640625" customWidth="1"/>
    <col min="5" max="6" width="8.44140625" customWidth="1"/>
    <col min="7" max="7" width="7.44140625" customWidth="1"/>
    <col min="8" max="8" width="7.109375" customWidth="1"/>
    <col min="9" max="9" width="7.6640625" customWidth="1"/>
    <col min="10" max="10" width="12.5546875" customWidth="1"/>
  </cols>
  <sheetData>
    <row r="1" spans="1:12" ht="15.6" x14ac:dyDescent="0.3">
      <c r="A1" s="166" t="s">
        <v>173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2" ht="15.6" x14ac:dyDescent="0.3">
      <c r="A2" s="166" t="s">
        <v>174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2" x14ac:dyDescent="0.3">
      <c r="A3" s="6" t="s">
        <v>106</v>
      </c>
      <c r="B3" s="6"/>
      <c r="C3" s="6"/>
      <c r="D3" s="6"/>
      <c r="E3" s="6"/>
      <c r="F3" s="6"/>
      <c r="G3" s="6"/>
      <c r="H3" s="6"/>
      <c r="I3" s="6"/>
      <c r="J3" s="6" t="s">
        <v>107</v>
      </c>
    </row>
    <row r="4" spans="1:12" ht="27.75" customHeight="1" x14ac:dyDescent="0.3">
      <c r="A4" s="221" t="s">
        <v>104</v>
      </c>
      <c r="B4" s="223" t="s">
        <v>165</v>
      </c>
      <c r="C4" s="224"/>
      <c r="D4" s="224"/>
      <c r="E4" s="224"/>
      <c r="F4" s="224"/>
      <c r="G4" s="224"/>
      <c r="H4" s="224"/>
      <c r="I4" s="225"/>
      <c r="J4" s="222" t="s">
        <v>25</v>
      </c>
    </row>
    <row r="5" spans="1:12" ht="26.4" x14ac:dyDescent="0.3">
      <c r="A5" s="221"/>
      <c r="B5" s="18" t="s">
        <v>95</v>
      </c>
      <c r="C5" s="18" t="s">
        <v>71</v>
      </c>
      <c r="D5" s="18" t="s">
        <v>73</v>
      </c>
      <c r="E5" s="18" t="s">
        <v>75</v>
      </c>
      <c r="F5" s="18" t="s">
        <v>77</v>
      </c>
      <c r="G5" s="18" t="s">
        <v>79</v>
      </c>
      <c r="H5" s="18" t="s">
        <v>100</v>
      </c>
      <c r="I5" s="18" t="s">
        <v>30</v>
      </c>
      <c r="J5" s="222"/>
    </row>
    <row r="6" spans="1:12" x14ac:dyDescent="0.3">
      <c r="A6" s="221"/>
      <c r="B6" s="20" t="s">
        <v>70</v>
      </c>
      <c r="C6" s="20" t="s">
        <v>72</v>
      </c>
      <c r="D6" s="20" t="s">
        <v>74</v>
      </c>
      <c r="E6" s="20" t="s">
        <v>105</v>
      </c>
      <c r="F6" s="20" t="s">
        <v>78</v>
      </c>
      <c r="G6" s="20" t="s">
        <v>80</v>
      </c>
      <c r="H6" s="20" t="s">
        <v>82</v>
      </c>
      <c r="I6" s="28" t="s">
        <v>19</v>
      </c>
      <c r="J6" s="222"/>
    </row>
    <row r="7" spans="1:12" x14ac:dyDescent="0.3">
      <c r="A7" s="4" t="s">
        <v>35</v>
      </c>
      <c r="B7" s="73">
        <v>64.099999999999994</v>
      </c>
      <c r="C7" s="73">
        <v>60</v>
      </c>
      <c r="D7" s="73">
        <v>43</v>
      </c>
      <c r="E7" s="73">
        <v>60</v>
      </c>
      <c r="F7" s="73">
        <v>47.2</v>
      </c>
      <c r="G7" s="73">
        <v>78.099999999999994</v>
      </c>
      <c r="H7" s="73">
        <v>60</v>
      </c>
      <c r="I7" s="73">
        <v>62.9</v>
      </c>
      <c r="J7" s="101" t="s">
        <v>36</v>
      </c>
      <c r="L7" s="76"/>
    </row>
    <row r="8" spans="1:12" x14ac:dyDescent="0.3">
      <c r="A8" s="4" t="s">
        <v>168</v>
      </c>
      <c r="B8" s="73">
        <v>56.7</v>
      </c>
      <c r="C8" s="73">
        <v>60.7</v>
      </c>
      <c r="D8" s="73">
        <v>50</v>
      </c>
      <c r="E8" s="73">
        <v>63.7</v>
      </c>
      <c r="F8" s="141">
        <v>0</v>
      </c>
      <c r="G8" s="141">
        <v>0</v>
      </c>
      <c r="H8" s="73">
        <v>66.400000000000006</v>
      </c>
      <c r="I8" s="73">
        <v>57.8</v>
      </c>
      <c r="J8" s="121" t="s">
        <v>171</v>
      </c>
      <c r="L8" s="76"/>
    </row>
    <row r="9" spans="1:12" x14ac:dyDescent="0.3">
      <c r="A9" s="4" t="s">
        <v>92</v>
      </c>
      <c r="B9" s="73">
        <v>70.900000000000006</v>
      </c>
      <c r="C9" s="73">
        <v>64.400000000000006</v>
      </c>
      <c r="D9" s="73">
        <v>81.599999999999994</v>
      </c>
      <c r="E9" s="73">
        <v>54.6</v>
      </c>
      <c r="F9" s="73">
        <v>59.4</v>
      </c>
      <c r="G9" s="73">
        <v>62.3</v>
      </c>
      <c r="H9" s="73">
        <v>67.400000000000006</v>
      </c>
      <c r="I9" s="73">
        <v>68.3</v>
      </c>
      <c r="J9" s="101" t="s">
        <v>38</v>
      </c>
      <c r="L9" s="76"/>
    </row>
    <row r="10" spans="1:12" x14ac:dyDescent="0.3">
      <c r="A10" s="4" t="s">
        <v>39</v>
      </c>
      <c r="B10" s="73">
        <v>85.6</v>
      </c>
      <c r="C10" s="73">
        <v>74</v>
      </c>
      <c r="D10" s="73">
        <v>70</v>
      </c>
      <c r="E10" s="73">
        <v>77</v>
      </c>
      <c r="F10" s="73">
        <v>74.900000000000006</v>
      </c>
      <c r="G10" s="73">
        <v>63.3</v>
      </c>
      <c r="H10" s="73">
        <v>75</v>
      </c>
      <c r="I10" s="73">
        <v>81.099999999999994</v>
      </c>
      <c r="J10" s="101" t="s">
        <v>40</v>
      </c>
      <c r="L10" s="76"/>
    </row>
    <row r="11" spans="1:12" x14ac:dyDescent="0.3">
      <c r="A11" s="4" t="s">
        <v>41</v>
      </c>
      <c r="B11" s="73">
        <v>61.6</v>
      </c>
      <c r="C11" s="73">
        <v>58</v>
      </c>
      <c r="D11" s="73">
        <v>48.7</v>
      </c>
      <c r="E11" s="73">
        <v>56.7</v>
      </c>
      <c r="F11" s="73">
        <v>55</v>
      </c>
      <c r="G11" s="73">
        <v>52</v>
      </c>
      <c r="H11" s="73">
        <v>59</v>
      </c>
      <c r="I11" s="73">
        <v>60.8</v>
      </c>
      <c r="J11" s="101" t="s">
        <v>93</v>
      </c>
      <c r="L11" s="76"/>
    </row>
    <row r="12" spans="1:12" x14ac:dyDescent="0.3">
      <c r="A12" s="4" t="s">
        <v>43</v>
      </c>
      <c r="B12" s="73">
        <v>90.3</v>
      </c>
      <c r="C12" s="73">
        <v>84.5</v>
      </c>
      <c r="D12" s="73">
        <v>80</v>
      </c>
      <c r="E12" s="73">
        <v>64</v>
      </c>
      <c r="F12" s="73">
        <v>68.3</v>
      </c>
      <c r="G12" s="73">
        <v>51.7</v>
      </c>
      <c r="H12" s="73">
        <v>79.2</v>
      </c>
      <c r="I12" s="73">
        <v>84.6</v>
      </c>
      <c r="J12" s="101" t="s">
        <v>44</v>
      </c>
      <c r="L12" s="76"/>
    </row>
    <row r="13" spans="1:12" x14ac:dyDescent="0.3">
      <c r="A13" s="4" t="s">
        <v>169</v>
      </c>
      <c r="B13" s="73">
        <v>88</v>
      </c>
      <c r="C13" s="73">
        <v>104</v>
      </c>
      <c r="D13" s="73">
        <v>130</v>
      </c>
      <c r="E13" s="73">
        <v>92</v>
      </c>
      <c r="F13" s="73">
        <v>90</v>
      </c>
      <c r="G13" s="73">
        <v>105</v>
      </c>
      <c r="H13" s="73">
        <v>86</v>
      </c>
      <c r="I13" s="73">
        <v>90.3</v>
      </c>
      <c r="J13" s="121" t="s">
        <v>170</v>
      </c>
      <c r="L13" s="76"/>
    </row>
    <row r="14" spans="1:12" x14ac:dyDescent="0.3">
      <c r="A14" s="4" t="s">
        <v>45</v>
      </c>
      <c r="B14" s="73">
        <v>59.8</v>
      </c>
      <c r="C14" s="73">
        <v>65</v>
      </c>
      <c r="D14" s="73">
        <v>61.8</v>
      </c>
      <c r="E14" s="73">
        <v>61.8</v>
      </c>
      <c r="F14" s="73">
        <v>63.3</v>
      </c>
      <c r="G14" s="73">
        <v>60.7</v>
      </c>
      <c r="H14" s="73">
        <v>66</v>
      </c>
      <c r="I14" s="73">
        <v>61.2</v>
      </c>
      <c r="J14" s="101" t="s">
        <v>46</v>
      </c>
      <c r="L14" s="76"/>
    </row>
    <row r="15" spans="1:12" x14ac:dyDescent="0.3">
      <c r="A15" s="106" t="s">
        <v>47</v>
      </c>
      <c r="B15" s="73">
        <v>100.3</v>
      </c>
      <c r="C15" s="73">
        <v>81.5</v>
      </c>
      <c r="D15" s="73">
        <v>60</v>
      </c>
      <c r="E15" s="73">
        <v>77.7</v>
      </c>
      <c r="F15" s="73">
        <v>80.900000000000006</v>
      </c>
      <c r="G15" s="73">
        <v>50</v>
      </c>
      <c r="H15" s="73">
        <v>58</v>
      </c>
      <c r="I15" s="73">
        <v>81.900000000000006</v>
      </c>
      <c r="J15" s="101" t="s">
        <v>48</v>
      </c>
      <c r="L15" s="76"/>
    </row>
    <row r="16" spans="1:12" ht="18" customHeight="1" x14ac:dyDescent="0.3">
      <c r="A16" s="4" t="s">
        <v>49</v>
      </c>
      <c r="B16" s="73">
        <v>63.5</v>
      </c>
      <c r="C16" s="73">
        <v>60</v>
      </c>
      <c r="D16" s="73">
        <v>57.5</v>
      </c>
      <c r="E16" s="73">
        <v>60</v>
      </c>
      <c r="F16" s="73">
        <v>56</v>
      </c>
      <c r="G16" s="73">
        <v>57.1</v>
      </c>
      <c r="H16" s="73">
        <v>59.2</v>
      </c>
      <c r="I16" s="73">
        <v>60.1</v>
      </c>
      <c r="J16" s="101" t="s">
        <v>94</v>
      </c>
      <c r="L16" s="76"/>
    </row>
    <row r="17" spans="1:12" x14ac:dyDescent="0.3">
      <c r="A17" s="4" t="s">
        <v>51</v>
      </c>
      <c r="B17" s="73">
        <v>71</v>
      </c>
      <c r="C17" s="73">
        <v>59.4</v>
      </c>
      <c r="D17" s="73">
        <v>55.8</v>
      </c>
      <c r="E17" s="73">
        <v>70.099999999999994</v>
      </c>
      <c r="F17" s="73">
        <v>57</v>
      </c>
      <c r="G17" s="73">
        <v>61.2</v>
      </c>
      <c r="H17" s="73">
        <v>74</v>
      </c>
      <c r="I17" s="73">
        <v>67.099999999999994</v>
      </c>
      <c r="J17" s="101" t="s">
        <v>52</v>
      </c>
      <c r="L17" s="76"/>
    </row>
    <row r="18" spans="1:12" x14ac:dyDescent="0.3">
      <c r="A18" s="4" t="s">
        <v>53</v>
      </c>
      <c r="B18" s="73">
        <v>60.6</v>
      </c>
      <c r="C18" s="73">
        <v>62.1</v>
      </c>
      <c r="D18" s="73">
        <v>44.6</v>
      </c>
      <c r="E18" s="73">
        <v>67.3</v>
      </c>
      <c r="F18" s="73">
        <v>47.1</v>
      </c>
      <c r="G18" s="73">
        <v>55.4</v>
      </c>
      <c r="H18" s="73">
        <v>56</v>
      </c>
      <c r="I18" s="73">
        <v>57.4</v>
      </c>
      <c r="J18" s="101" t="s">
        <v>54</v>
      </c>
      <c r="L18" s="41"/>
    </row>
    <row r="19" spans="1:12" x14ac:dyDescent="0.3">
      <c r="A19" s="4" t="s">
        <v>55</v>
      </c>
      <c r="B19" s="73">
        <v>41.8</v>
      </c>
      <c r="C19" s="73">
        <v>60</v>
      </c>
      <c r="D19" s="73">
        <v>41.9</v>
      </c>
      <c r="E19" s="73">
        <v>34.5</v>
      </c>
      <c r="F19" s="73">
        <v>36.700000000000003</v>
      </c>
      <c r="G19" s="73">
        <v>39.5</v>
      </c>
      <c r="H19" s="73">
        <v>50.9</v>
      </c>
      <c r="I19" s="73">
        <v>41.3</v>
      </c>
      <c r="J19" s="101" t="s">
        <v>56</v>
      </c>
    </row>
    <row r="20" spans="1:12" x14ac:dyDescent="0.3">
      <c r="A20" s="4" t="s">
        <v>30</v>
      </c>
      <c r="B20" s="73">
        <v>71.208136144278129</v>
      </c>
      <c r="C20" s="73">
        <v>66.599999999999994</v>
      </c>
      <c r="D20" s="73">
        <v>50.7</v>
      </c>
      <c r="E20" s="73">
        <v>63.5</v>
      </c>
      <c r="F20" s="73">
        <v>43.2</v>
      </c>
      <c r="G20" s="73">
        <v>62.2</v>
      </c>
      <c r="H20" s="73">
        <v>66.3</v>
      </c>
      <c r="I20" s="73">
        <v>66.7</v>
      </c>
      <c r="J20" s="101" t="s">
        <v>19</v>
      </c>
    </row>
    <row r="21" spans="1:12" x14ac:dyDescent="0.3">
      <c r="A21" s="81"/>
      <c r="B21" s="81"/>
      <c r="C21" s="81"/>
    </row>
    <row r="22" spans="1:12" ht="15.6" x14ac:dyDescent="0.3">
      <c r="A22" s="25"/>
    </row>
    <row r="23" spans="1:12" ht="15.6" x14ac:dyDescent="0.3">
      <c r="A23" s="1"/>
    </row>
  </sheetData>
  <mergeCells count="5">
    <mergeCell ref="A4:A6"/>
    <mergeCell ref="J4:J6"/>
    <mergeCell ref="B4:I4"/>
    <mergeCell ref="A1:J1"/>
    <mergeCell ref="A2:J2"/>
  </mergeCells>
  <printOptions horizontalCentered="1" verticalCentered="1"/>
  <pageMargins left="0.70866141732283505" right="1.2204724409448799" top="0.74803149606299202" bottom="0.74803149606299202" header="0.31496062992126" footer="0.31496062992126"/>
  <pageSetup paperSize="9" scale="95" orientation="portrait" r:id="rId1"/>
  <headerFooter>
    <oddFooter>&amp;L11&amp;Rمديرية الاحصاء الزراعي/ الجهاز المركزي للاحصاء/ العراق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23</vt:i4>
      </vt:variant>
    </vt:vector>
  </HeadingPairs>
  <TitlesOfParts>
    <vt:vector size="48" baseType="lpstr">
      <vt:lpstr>1</vt:lpstr>
      <vt:lpstr>رسم</vt:lpstr>
      <vt:lpstr>2</vt:lpstr>
      <vt:lpstr>رسم1</vt:lpstr>
      <vt:lpstr>خارطة1</vt:lpstr>
      <vt:lpstr>3</vt:lpstr>
      <vt:lpstr>رسم22</vt:lpstr>
      <vt:lpstr>4</vt:lpstr>
      <vt:lpstr>5</vt:lpstr>
      <vt:lpstr>خارطة</vt:lpstr>
      <vt:lpstr>6</vt:lpstr>
      <vt:lpstr>Sheet3</vt:lpstr>
      <vt:lpstr>6-1</vt:lpstr>
      <vt:lpstr>6-2</vt:lpstr>
      <vt:lpstr>6-3</vt:lpstr>
      <vt:lpstr>6-4</vt:lpstr>
      <vt:lpstr>Sheet4</vt:lpstr>
      <vt:lpstr>6-5</vt:lpstr>
      <vt:lpstr>6-6</vt:lpstr>
      <vt:lpstr>6-7</vt:lpstr>
      <vt:lpstr>6-8</vt:lpstr>
      <vt:lpstr>6-9</vt:lpstr>
      <vt:lpstr>6-9 (2)</vt:lpstr>
      <vt:lpstr>Sheet1</vt:lpstr>
      <vt:lpstr>Sheet2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'6-1'!Print_Area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  <vt:lpstr>'6-9 (2)'!Print_Area</vt:lpstr>
      <vt:lpstr>Sheet3!Print_Area</vt:lpstr>
      <vt:lpstr>Sheet4!Print_Area</vt:lpstr>
      <vt:lpstr>خارطة!Print_Area</vt:lpstr>
      <vt:lpstr>خارطة1!Print_Area</vt:lpstr>
      <vt:lpstr>رسم!Print_Area</vt:lpstr>
      <vt:lpstr>رسم1!Print_Area</vt:lpstr>
      <vt:lpstr>رسم22!Print_Area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2021-02-02T06:47:53Z</dcterms:modified>
</cp:coreProperties>
</file>